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890" windowHeight="11880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1" l="1"/>
  <c r="H87" i="1"/>
  <c r="G87" i="1"/>
  <c r="F87" i="1"/>
  <c r="E87" i="1"/>
  <c r="D87" i="1"/>
  <c r="C87" i="1"/>
  <c r="B87" i="1"/>
  <c r="I86" i="1"/>
  <c r="H86" i="1"/>
  <c r="G86" i="1"/>
  <c r="F86" i="1"/>
  <c r="E86" i="1"/>
  <c r="D86" i="1"/>
  <c r="C86" i="1"/>
  <c r="B86" i="1"/>
  <c r="I78" i="1"/>
  <c r="H78" i="1"/>
  <c r="G78" i="1"/>
  <c r="F78" i="1"/>
  <c r="E78" i="1"/>
  <c r="D78" i="1"/>
  <c r="C78" i="1"/>
  <c r="B78" i="1"/>
  <c r="I77" i="1"/>
  <c r="H77" i="1"/>
  <c r="G77" i="1"/>
  <c r="F77" i="1"/>
  <c r="E77" i="1"/>
  <c r="D77" i="1"/>
  <c r="C77" i="1"/>
  <c r="B77" i="1"/>
</calcChain>
</file>

<file path=xl/sharedStrings.xml><?xml version="1.0" encoding="utf-8"?>
<sst xmlns="http://schemas.openxmlformats.org/spreadsheetml/2006/main" count="130" uniqueCount="51">
  <si>
    <t>Panel b</t>
  </si>
  <si>
    <t>Sca1</t>
  </si>
  <si>
    <t>Cd34</t>
  </si>
  <si>
    <t>Gata2</t>
  </si>
  <si>
    <t>Cebpb</t>
  </si>
  <si>
    <t>Klf4</t>
  </si>
  <si>
    <t>Cd150</t>
  </si>
  <si>
    <t>Abcg2</t>
  </si>
  <si>
    <t>Cd 44</t>
  </si>
  <si>
    <t>Cd 133</t>
  </si>
  <si>
    <t>Fosl</t>
  </si>
  <si>
    <t>Fzd3</t>
  </si>
  <si>
    <t>Met</t>
  </si>
  <si>
    <t>Id2</t>
  </si>
  <si>
    <t>Ccnd1</t>
  </si>
  <si>
    <t>untreated</t>
  </si>
  <si>
    <t>Lymphoma 1</t>
  </si>
  <si>
    <t>Lymphoma 2</t>
  </si>
  <si>
    <t>Lymphoma 3</t>
  </si>
  <si>
    <t>4-OHT</t>
  </si>
  <si>
    <t>ADR</t>
  </si>
  <si>
    <t>4-OHT+ADR</t>
  </si>
  <si>
    <t>mean</t>
  </si>
  <si>
    <t>nt</t>
  </si>
  <si>
    <t>OHT</t>
  </si>
  <si>
    <t>Doxo</t>
  </si>
  <si>
    <t>O+D</t>
  </si>
  <si>
    <t>Panel e</t>
  </si>
  <si>
    <t>treatment</t>
  </si>
  <si>
    <t>p1</t>
  </si>
  <si>
    <t>p2</t>
  </si>
  <si>
    <t>p3</t>
  </si>
  <si>
    <t>4-OHT+ADR - PS</t>
  </si>
  <si>
    <t>Panel f</t>
  </si>
  <si>
    <t>passage 1</t>
  </si>
  <si>
    <t>passage 2</t>
  </si>
  <si>
    <t>passage 3</t>
  </si>
  <si>
    <t>lymphoma1</t>
  </si>
  <si>
    <t>lymphoma2</t>
  </si>
  <si>
    <t>lymphoma3</t>
  </si>
  <si>
    <t>Panel g</t>
  </si>
  <si>
    <t>ADR treated/NS</t>
  </si>
  <si>
    <t>lymphoma4</t>
  </si>
  <si>
    <t>4-OHT+ADR treated/PS</t>
  </si>
  <si>
    <r>
      <t>EdU</t>
    </r>
    <r>
      <rPr>
        <vertAlign val="superscript"/>
        <sz val="10"/>
        <rFont val="Arial"/>
        <family val="2"/>
      </rPr>
      <t xml:space="preserve">+ </t>
    </r>
    <r>
      <rPr>
        <sz val="10"/>
        <rFont val="Arial"/>
        <family val="2"/>
      </rPr>
      <t>SA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Gal</t>
    </r>
    <r>
      <rPr>
        <vertAlign val="superscript"/>
        <sz val="10"/>
        <rFont val="Arial"/>
        <family val="2"/>
      </rPr>
      <t>-</t>
    </r>
  </si>
  <si>
    <r>
      <t>EdU</t>
    </r>
    <r>
      <rPr>
        <vertAlign val="superscript"/>
        <sz val="10"/>
        <rFont val="Arial"/>
        <family val="2"/>
      </rPr>
      <t xml:space="preserve">+ </t>
    </r>
    <r>
      <rPr>
        <sz val="10"/>
        <rFont val="Arial"/>
        <family val="2"/>
      </rPr>
      <t>SA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Gal</t>
    </r>
    <r>
      <rPr>
        <vertAlign val="superscript"/>
        <sz val="10"/>
        <rFont val="Arial"/>
        <family val="2"/>
      </rPr>
      <t>+</t>
    </r>
  </si>
  <si>
    <r>
      <t xml:space="preserve">Cell count (x10E5) of </t>
    </r>
    <r>
      <rPr>
        <b/>
        <i/>
        <sz val="10"/>
        <color rgb="FFFF0000"/>
        <rFont val="Arial"/>
        <family val="2"/>
      </rPr>
      <t>Suv39h1-</t>
    </r>
    <r>
      <rPr>
        <b/>
        <sz val="10"/>
        <color rgb="FFFF0000"/>
        <rFont val="Arial"/>
        <family val="2"/>
      </rPr>
      <t>;</t>
    </r>
    <r>
      <rPr>
        <b/>
        <i/>
        <sz val="10"/>
        <color rgb="FFFF0000"/>
        <rFont val="Arial"/>
        <family val="2"/>
      </rPr>
      <t>Bcl2</t>
    </r>
    <r>
      <rPr>
        <b/>
        <sz val="10"/>
        <color rgb="FFFF0000"/>
        <rFont val="Arial"/>
        <family val="2"/>
      </rPr>
      <t>-Suv39h1-ER</t>
    </r>
    <r>
      <rPr>
        <b/>
        <vertAlign val="superscript"/>
        <sz val="10"/>
        <color rgb="FFFF0000"/>
        <rFont val="Arial"/>
        <family val="2"/>
      </rPr>
      <t>T2</t>
    </r>
    <r>
      <rPr>
        <b/>
        <sz val="10"/>
        <color rgb="FFFF0000"/>
        <rFont val="Arial"/>
        <family val="2"/>
      </rPr>
      <t xml:space="preserve"> lymphoma cells treated as indicated</t>
    </r>
  </si>
  <si>
    <r>
      <t>Percentage of SA-</t>
    </r>
    <r>
      <rPr>
        <b/>
        <sz val="10"/>
        <color rgb="FFFF0000"/>
        <rFont val="Symbol"/>
        <family val="1"/>
        <charset val="2"/>
      </rPr>
      <t>b</t>
    </r>
    <r>
      <rPr>
        <b/>
        <sz val="10"/>
        <color rgb="FFFF0000"/>
        <rFont val="Arial"/>
        <family val="2"/>
      </rPr>
      <t xml:space="preserve">-gal+ </t>
    </r>
    <r>
      <rPr>
        <b/>
        <i/>
        <sz val="10"/>
        <color rgb="FFFF0000"/>
        <rFont val="Arial"/>
        <family val="2"/>
      </rPr>
      <t>Suv39h1-</t>
    </r>
    <r>
      <rPr>
        <b/>
        <sz val="10"/>
        <color rgb="FFFF0000"/>
        <rFont val="Arial"/>
        <family val="2"/>
      </rPr>
      <t>;</t>
    </r>
    <r>
      <rPr>
        <b/>
        <i/>
        <sz val="10"/>
        <color rgb="FFFF0000"/>
        <rFont val="Arial"/>
        <family val="2"/>
      </rPr>
      <t>Bcl2</t>
    </r>
    <r>
      <rPr>
        <b/>
        <sz val="10"/>
        <color rgb="FFFF0000"/>
        <rFont val="Arial"/>
        <family val="2"/>
      </rPr>
      <t>-Suv39h1-ER</t>
    </r>
    <r>
      <rPr>
        <b/>
        <vertAlign val="superscript"/>
        <sz val="10"/>
        <color rgb="FFFF0000"/>
        <rFont val="Arial"/>
        <family val="2"/>
      </rPr>
      <t>T2</t>
    </r>
    <r>
      <rPr>
        <b/>
        <sz val="10"/>
        <color rgb="FFFF0000"/>
        <rFont val="Arial"/>
        <family val="2"/>
      </rPr>
      <t xml:space="preserve"> lymphoma cells treated as indicated</t>
    </r>
  </si>
  <si>
    <t>s.d.</t>
  </si>
  <si>
    <r>
      <t xml:space="preserve">Expression of stem cell- and Wnt-signaling-related transcripts by qPCR in </t>
    </r>
    <r>
      <rPr>
        <b/>
        <i/>
        <sz val="10"/>
        <color rgb="FFFF0000"/>
        <rFont val="Arial"/>
        <family val="2"/>
      </rPr>
      <t>Suv39h1-</t>
    </r>
    <r>
      <rPr>
        <b/>
        <sz val="10"/>
        <color rgb="FFFF0000"/>
        <rFont val="Arial"/>
        <family val="2"/>
      </rPr>
      <t>;</t>
    </r>
    <r>
      <rPr>
        <b/>
        <i/>
        <sz val="10"/>
        <color rgb="FFFF0000"/>
        <rFont val="Arial"/>
        <family val="2"/>
      </rPr>
      <t>Bcl2</t>
    </r>
    <r>
      <rPr>
        <b/>
        <sz val="10"/>
        <color rgb="FFFF0000"/>
        <rFont val="Arial"/>
        <family val="2"/>
      </rPr>
      <t>-Suv39h1-ER</t>
    </r>
    <r>
      <rPr>
        <b/>
        <vertAlign val="superscript"/>
        <sz val="10"/>
        <color rgb="FFFF0000"/>
        <rFont val="Arial"/>
        <family val="2"/>
      </rPr>
      <t>T2</t>
    </r>
    <r>
      <rPr>
        <b/>
        <sz val="10"/>
        <color rgb="FFFF0000"/>
        <rFont val="Arial"/>
        <family val="2"/>
      </rPr>
      <t xml:space="preserve"> lymphoma cells treated as indicated</t>
    </r>
  </si>
  <si>
    <r>
      <t xml:space="preserve">Percentage of </t>
    </r>
    <r>
      <rPr>
        <b/>
        <i/>
        <sz val="10"/>
        <color rgb="FFFF0000"/>
        <rFont val="Arial"/>
        <family val="2"/>
      </rPr>
      <t>Suv39h1-</t>
    </r>
    <r>
      <rPr>
        <b/>
        <sz val="10"/>
        <color rgb="FFFF0000"/>
        <rFont val="Arial"/>
        <family val="2"/>
      </rPr>
      <t>;</t>
    </r>
    <r>
      <rPr>
        <b/>
        <i/>
        <sz val="10"/>
        <color rgb="FFFF0000"/>
        <rFont val="Arial"/>
        <family val="2"/>
      </rPr>
      <t>Bcl2</t>
    </r>
    <r>
      <rPr>
        <b/>
        <sz val="10"/>
        <color rgb="FFFF0000"/>
        <rFont val="Arial"/>
        <family val="2"/>
      </rPr>
      <t>-Suv39h1-ER</t>
    </r>
    <r>
      <rPr>
        <b/>
        <vertAlign val="superscript"/>
        <sz val="10"/>
        <color rgb="FFFF0000"/>
        <rFont val="Arial"/>
        <family val="2"/>
      </rPr>
      <t>T2</t>
    </r>
    <r>
      <rPr>
        <b/>
        <sz val="10"/>
        <color rgb="FFFF0000"/>
        <rFont val="Arial"/>
        <family val="2"/>
      </rPr>
      <t xml:space="preserve"> cells stained for EdU and SA-</t>
    </r>
    <r>
      <rPr>
        <b/>
        <sz val="10"/>
        <color rgb="FFFF0000"/>
        <rFont val="Symbol"/>
        <family val="1"/>
        <charset val="2"/>
      </rPr>
      <t>b</t>
    </r>
    <r>
      <rPr>
        <b/>
        <sz val="10"/>
        <color rgb="FFFF0000"/>
        <rFont val="Arial"/>
        <family val="2"/>
      </rPr>
      <t>-gal after 4-OHT</t>
    </r>
    <r>
      <rPr>
        <b/>
        <sz val="10"/>
        <color rgb="FFFF0000"/>
        <rFont val="Calibri"/>
        <family val="2"/>
      </rPr>
      <t>±</t>
    </r>
    <r>
      <rPr>
        <b/>
        <sz val="10"/>
        <color rgb="FFFF0000"/>
        <rFont val="Arial"/>
        <family val="2"/>
      </rPr>
      <t>ADR treatment or after further culturing in 4-OHT/ADR-free medium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</si>
</sst>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color rgb="FFFF0000"/>
      <name val="Arial"/>
      <family val="2"/>
    </font>
    <font>
      <b/>
      <sz val="10"/>
      <color rgb="FFFF0000"/>
      <name val="Symbol"/>
      <family val="1"/>
      <charset val="2"/>
    </font>
    <font>
      <sz val="10"/>
      <name val="Symbol"/>
      <family val="1"/>
      <charset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0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2" fillId="0" borderId="2" xfId="0" applyFont="1" applyFill="1" applyBorder="1"/>
    <xf numFmtId="0" fontId="1" fillId="0" borderId="2" xfId="0" applyFont="1" applyFill="1" applyBorder="1"/>
    <xf numFmtId="2" fontId="1" fillId="0" borderId="0" xfId="0" applyNumberFormat="1" applyFont="1" applyFill="1" applyBorder="1"/>
    <xf numFmtId="0" fontId="2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3" xfId="0" applyFont="1" applyFill="1" applyBorder="1"/>
    <xf numFmtId="0" fontId="1" fillId="0" borderId="3" xfId="0" applyFont="1" applyFill="1" applyBorder="1"/>
    <xf numFmtId="2" fontId="1" fillId="0" borderId="3" xfId="0" applyNumberFormat="1" applyFont="1" applyFill="1" applyBorder="1"/>
    <xf numFmtId="0" fontId="4" fillId="0" borderId="1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2" fillId="0" borderId="5" xfId="0" applyFont="1" applyFill="1" applyBorder="1"/>
    <xf numFmtId="0" fontId="2" fillId="0" borderId="4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2" fontId="1" fillId="0" borderId="10" xfId="0" applyNumberFormat="1" applyFont="1" applyFill="1" applyBorder="1"/>
    <xf numFmtId="2" fontId="1" fillId="0" borderId="11" xfId="0" applyNumberFormat="1" applyFont="1" applyFill="1" applyBorder="1"/>
    <xf numFmtId="2" fontId="1" fillId="0" borderId="7" xfId="0" applyNumberFormat="1" applyFont="1" applyFill="1" applyBorder="1"/>
    <xf numFmtId="2" fontId="1" fillId="0" borderId="9" xfId="0" applyNumberFormat="1" applyFont="1" applyFill="1" applyBorder="1"/>
    <xf numFmtId="2" fontId="1" fillId="0" borderId="8" xfId="0" applyNumberFormat="1" applyFont="1" applyFill="1" applyBorder="1"/>
    <xf numFmtId="164" fontId="2" fillId="0" borderId="2" xfId="0" applyNumberFormat="1" applyFont="1" applyFill="1" applyBorder="1"/>
    <xf numFmtId="0" fontId="10" fillId="0" borderId="1" xfId="0" applyFont="1" applyFill="1" applyBorder="1"/>
    <xf numFmtId="0" fontId="1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tabSelected="1" topLeftCell="A55" workbookViewId="0">
      <selection activeCell="J52" sqref="J52"/>
    </sheetView>
  </sheetViews>
  <sheetFormatPr baseColWidth="10" defaultRowHeight="15" x14ac:dyDescent="0.25"/>
  <sheetData>
    <row r="1" spans="1:16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3"/>
    </row>
    <row r="2" spans="1:16" x14ac:dyDescent="0.25">
      <c r="A2" s="4" t="s">
        <v>49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s="30" customFormat="1" x14ac:dyDescent="0.25">
      <c r="A3" s="29"/>
      <c r="B3" s="29"/>
      <c r="C3" s="29" t="s">
        <v>1</v>
      </c>
      <c r="D3" s="29" t="s">
        <v>2</v>
      </c>
      <c r="E3" s="29" t="s">
        <v>3</v>
      </c>
      <c r="F3" s="29" t="s">
        <v>4</v>
      </c>
      <c r="G3" s="29" t="s">
        <v>5</v>
      </c>
      <c r="H3" s="29" t="s">
        <v>6</v>
      </c>
      <c r="I3" s="29" t="s">
        <v>7</v>
      </c>
      <c r="J3" s="29" t="s">
        <v>8</v>
      </c>
      <c r="K3" s="29" t="s">
        <v>9</v>
      </c>
      <c r="L3" s="29" t="s">
        <v>10</v>
      </c>
      <c r="M3" s="29" t="s">
        <v>11</v>
      </c>
      <c r="N3" s="29" t="s">
        <v>12</v>
      </c>
      <c r="O3" s="29" t="s">
        <v>13</v>
      </c>
      <c r="P3" s="29" t="s">
        <v>14</v>
      </c>
    </row>
    <row r="4" spans="1:16" x14ac:dyDescent="0.25">
      <c r="A4" s="2" t="s">
        <v>15</v>
      </c>
      <c r="B4" s="2" t="s">
        <v>16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1</v>
      </c>
      <c r="I4" s="2">
        <v>1</v>
      </c>
      <c r="J4" s="2">
        <v>1</v>
      </c>
      <c r="K4" s="2">
        <v>1</v>
      </c>
      <c r="L4" s="2">
        <v>1</v>
      </c>
      <c r="M4" s="2">
        <v>1</v>
      </c>
      <c r="N4" s="2">
        <v>1</v>
      </c>
      <c r="O4" s="2">
        <v>1</v>
      </c>
      <c r="P4" s="2">
        <v>1</v>
      </c>
    </row>
    <row r="5" spans="1:16" x14ac:dyDescent="0.25">
      <c r="A5" s="2"/>
      <c r="B5" s="2" t="s">
        <v>17</v>
      </c>
      <c r="C5" s="2">
        <v>1</v>
      </c>
      <c r="D5" s="2">
        <v>1</v>
      </c>
      <c r="E5" s="2">
        <v>1</v>
      </c>
      <c r="F5" s="2">
        <v>1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</row>
    <row r="6" spans="1:16" x14ac:dyDescent="0.25">
      <c r="A6" s="2"/>
      <c r="B6" s="2" t="s">
        <v>18</v>
      </c>
      <c r="C6" s="2">
        <v>1</v>
      </c>
      <c r="D6" s="2">
        <v>1</v>
      </c>
      <c r="E6" s="2">
        <v>1</v>
      </c>
      <c r="F6" s="2">
        <v>1</v>
      </c>
      <c r="G6" s="2">
        <v>1</v>
      </c>
      <c r="H6" s="2">
        <v>1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P6" s="2">
        <v>1</v>
      </c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" t="s">
        <v>19</v>
      </c>
      <c r="B8" s="2" t="s">
        <v>16</v>
      </c>
      <c r="C8" s="2">
        <v>0.8801531078307735</v>
      </c>
      <c r="D8" s="2">
        <v>2.3700271144308305</v>
      </c>
      <c r="E8" s="2">
        <v>1.044831696441668</v>
      </c>
      <c r="F8" s="2">
        <v>1.729226440129773</v>
      </c>
      <c r="G8" s="2">
        <v>1.0048505142192825</v>
      </c>
      <c r="H8" s="2">
        <v>0.44577416684870408</v>
      </c>
      <c r="I8" s="2">
        <v>1.1102515116912159</v>
      </c>
      <c r="J8" s="2">
        <v>1.0809865378868031</v>
      </c>
      <c r="K8" s="2">
        <v>0.71554417032106854</v>
      </c>
      <c r="L8" s="2">
        <v>1.101770632366718</v>
      </c>
      <c r="M8" s="2">
        <v>0.87579104287041465</v>
      </c>
      <c r="N8" s="2">
        <v>1.2121553421020508</v>
      </c>
      <c r="O8" s="2">
        <v>0.42961391806602478</v>
      </c>
      <c r="P8" s="2">
        <v>0.73199307918548584</v>
      </c>
    </row>
    <row r="9" spans="1:16" x14ac:dyDescent="0.25">
      <c r="A9" s="2"/>
      <c r="B9" s="2" t="s">
        <v>17</v>
      </c>
      <c r="C9" s="2">
        <v>0.62013174584818975</v>
      </c>
      <c r="D9" s="2">
        <v>1.4533393980902569</v>
      </c>
      <c r="E9" s="2">
        <v>1.5097069562620558</v>
      </c>
      <c r="F9" s="2">
        <v>1.6676213871919991</v>
      </c>
      <c r="G9" s="2">
        <v>0.88225971520746937</v>
      </c>
      <c r="H9" s="2">
        <v>0.35030092060464263</v>
      </c>
      <c r="I9" s="2">
        <v>0.87904196892379649</v>
      </c>
      <c r="J9" s="2">
        <v>0.95195479896867319</v>
      </c>
      <c r="K9" s="2">
        <v>0.43363889239543107</v>
      </c>
      <c r="L9" s="2">
        <v>0.67538404165463362</v>
      </c>
      <c r="M9" s="2">
        <v>0.42767798754404329</v>
      </c>
      <c r="N9" s="2">
        <v>1.0324678095453639</v>
      </c>
      <c r="O9" s="2">
        <v>0.98569794909340602</v>
      </c>
      <c r="P9" s="2">
        <v>0.95733745303322559</v>
      </c>
    </row>
    <row r="10" spans="1:16" x14ac:dyDescent="0.25">
      <c r="A10" s="2"/>
      <c r="B10" s="2" t="s">
        <v>18</v>
      </c>
      <c r="C10" s="2">
        <v>2.3994137609670649</v>
      </c>
      <c r="D10" s="2">
        <v>1.6431074748720615</v>
      </c>
      <c r="E10" s="2">
        <v>0.92744312629171533</v>
      </c>
      <c r="F10" s="2">
        <v>3.137348228989155</v>
      </c>
      <c r="G10" s="2">
        <v>1.7699873528633965</v>
      </c>
      <c r="H10" s="2">
        <v>1.3150040246366224</v>
      </c>
      <c r="I10" s="2">
        <v>1.7748003538538695</v>
      </c>
      <c r="J10" s="2">
        <v>0.74197807975220587</v>
      </c>
      <c r="K10" s="2">
        <v>0.88901680328750776</v>
      </c>
      <c r="L10" s="2">
        <v>1.7138793445711271</v>
      </c>
      <c r="M10" s="2">
        <v>1.5845508345569344</v>
      </c>
      <c r="N10" s="2">
        <v>0.41244586775217146</v>
      </c>
      <c r="O10" s="2">
        <v>0.88915762081818683</v>
      </c>
      <c r="P10" s="2">
        <v>0.84438221316202766</v>
      </c>
    </row>
    <row r="11" spans="1:16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2" t="s">
        <v>20</v>
      </c>
      <c r="B12" s="2" t="s">
        <v>16</v>
      </c>
      <c r="C12" s="2">
        <v>4.458124541786554</v>
      </c>
      <c r="D12" s="2">
        <v>1.2883497455796928</v>
      </c>
      <c r="E12" s="2">
        <v>1.3379930741622146</v>
      </c>
      <c r="F12" s="2">
        <v>1.1540143984484883</v>
      </c>
      <c r="G12" s="2">
        <v>0.79243464509872974</v>
      </c>
      <c r="H12" s="2">
        <v>0.80949555418015962</v>
      </c>
      <c r="I12" s="2">
        <v>0.45520423232073493</v>
      </c>
      <c r="J12" s="2">
        <v>1.9412262950453893</v>
      </c>
      <c r="K12" s="2">
        <v>1.7327463073479571E-2</v>
      </c>
      <c r="L12" s="2">
        <v>2.0674760771161069</v>
      </c>
      <c r="M12" s="2">
        <v>0.33851823397147551</v>
      </c>
      <c r="N12" s="2">
        <v>1.8951345682144165</v>
      </c>
      <c r="O12" s="2">
        <v>3.0258502960205078</v>
      </c>
      <c r="P12" s="2">
        <v>1.4363311529159546</v>
      </c>
    </row>
    <row r="13" spans="1:16" x14ac:dyDescent="0.25">
      <c r="A13" s="2"/>
      <c r="B13" s="2" t="s">
        <v>17</v>
      </c>
      <c r="C13" s="2">
        <v>1.4170469005272066</v>
      </c>
      <c r="D13" s="2">
        <v>1.0871261043110019</v>
      </c>
      <c r="E13" s="2">
        <v>2.0324419321892973</v>
      </c>
      <c r="F13" s="2">
        <v>1.1801045404525585</v>
      </c>
      <c r="G13" s="2">
        <v>0.92115500968264052</v>
      </c>
      <c r="H13" s="2">
        <v>6.6485706204980832E-51</v>
      </c>
      <c r="I13" s="2">
        <v>0.6966521337015702</v>
      </c>
      <c r="J13" s="2">
        <v>3.0902691968414269</v>
      </c>
      <c r="K13" s="2">
        <v>1.9869192242962325E-2</v>
      </c>
      <c r="L13" s="2">
        <v>2.5036100621226818</v>
      </c>
      <c r="M13" s="2">
        <v>0.31875493028491386</v>
      </c>
      <c r="N13" s="2">
        <v>1.3612814333031846</v>
      </c>
      <c r="O13" s="2">
        <v>0.83815603698155905</v>
      </c>
      <c r="P13" s="2">
        <v>1.0419955093203261</v>
      </c>
    </row>
    <row r="14" spans="1:16" x14ac:dyDescent="0.25">
      <c r="A14" s="2"/>
      <c r="B14" s="2" t="s">
        <v>18</v>
      </c>
      <c r="C14" s="2">
        <v>2.821640810971453</v>
      </c>
      <c r="D14" s="2">
        <v>1.3222317679321429</v>
      </c>
      <c r="E14" s="2">
        <v>1.1803041155898575</v>
      </c>
      <c r="F14" s="2">
        <v>1.6282276047251703</v>
      </c>
      <c r="G14" s="2">
        <v>1.1819437243787341</v>
      </c>
      <c r="H14" s="2">
        <v>1.4874957158482489</v>
      </c>
      <c r="I14" s="2">
        <v>1.4351002715883183</v>
      </c>
      <c r="J14" s="2">
        <v>0.23175045452611459</v>
      </c>
      <c r="K14" s="2">
        <v>1.0103310631699789</v>
      </c>
      <c r="L14" s="2">
        <v>1.53425822025266</v>
      </c>
      <c r="M14" s="2">
        <v>0.31612473473528718</v>
      </c>
      <c r="N14" s="2">
        <v>0.73097670657696245</v>
      </c>
      <c r="O14" s="2">
        <v>0.3589831205649377</v>
      </c>
      <c r="P14" s="2">
        <v>0.53177019257668889</v>
      </c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 t="s">
        <v>21</v>
      </c>
      <c r="B16" s="2" t="s">
        <v>16</v>
      </c>
      <c r="C16" s="2">
        <v>80.509286475193889</v>
      </c>
      <c r="D16" s="2">
        <v>120.81950062093885</v>
      </c>
      <c r="E16" s="2">
        <v>69.651923681550073</v>
      </c>
      <c r="F16" s="2">
        <v>66.848279626851891</v>
      </c>
      <c r="G16" s="2">
        <v>40.891666939705708</v>
      </c>
      <c r="H16" s="2">
        <v>5.5737753708528404</v>
      </c>
      <c r="I16" s="2">
        <v>7.7320014263407524</v>
      </c>
      <c r="J16" s="2">
        <v>1.7513088520994444</v>
      </c>
      <c r="K16" s="2">
        <v>0.32396095069063546</v>
      </c>
      <c r="L16" s="2">
        <v>81.063819736568746</v>
      </c>
      <c r="M16" s="2">
        <v>17.908692667790369</v>
      </c>
      <c r="N16" s="2">
        <v>66.012580871582003</v>
      </c>
      <c r="O16" s="2">
        <v>12.812335014343262</v>
      </c>
      <c r="P16" s="2">
        <v>1.4892036914825439</v>
      </c>
    </row>
    <row r="17" spans="1:16" x14ac:dyDescent="0.25">
      <c r="A17" s="2"/>
      <c r="B17" s="2" t="s">
        <v>17</v>
      </c>
      <c r="C17" s="2">
        <v>75.334118759461845</v>
      </c>
      <c r="D17" s="2">
        <v>85.281594613909618</v>
      </c>
      <c r="E17" s="2">
        <v>69.687871809027655</v>
      </c>
      <c r="F17" s="2">
        <v>77.100177981396143</v>
      </c>
      <c r="G17" s="2">
        <v>69.33644924564085</v>
      </c>
      <c r="H17" s="2">
        <v>6.8953087391326733</v>
      </c>
      <c r="I17" s="2">
        <v>6.7360934629336482</v>
      </c>
      <c r="J17" s="2">
        <v>1.6215163397994106</v>
      </c>
      <c r="K17" s="2">
        <v>0.3393144425545323</v>
      </c>
      <c r="L17" s="2">
        <v>77.343240372914877</v>
      </c>
      <c r="M17" s="2">
        <v>19.264711354804518</v>
      </c>
      <c r="N17" s="2">
        <v>45.233898266931867</v>
      </c>
      <c r="O17" s="2">
        <v>4.4081605612546904</v>
      </c>
      <c r="P17" s="2">
        <v>2.3119409307309446</v>
      </c>
    </row>
    <row r="18" spans="1:16" x14ac:dyDescent="0.25">
      <c r="A18" s="2"/>
      <c r="B18" s="2" t="s">
        <v>18</v>
      </c>
      <c r="C18" s="2">
        <v>35.362067137841912</v>
      </c>
      <c r="D18" s="2">
        <v>75.948520660339213</v>
      </c>
      <c r="E18" s="2">
        <v>31.454367481177865</v>
      </c>
      <c r="F18" s="2">
        <v>129.14256851836927</v>
      </c>
      <c r="G18" s="2">
        <v>37.110035802663425</v>
      </c>
      <c r="H18" s="2">
        <v>6.2490987908640969</v>
      </c>
      <c r="I18" s="2">
        <v>8.2565217088329508</v>
      </c>
      <c r="J18" s="2">
        <v>4.094682209111177</v>
      </c>
      <c r="K18" s="2">
        <v>15.172947743930102</v>
      </c>
      <c r="L18" s="2">
        <v>38.821239092555011</v>
      </c>
      <c r="M18" s="2">
        <v>37.872035690732147</v>
      </c>
      <c r="N18" s="2">
        <v>70.294770425650455</v>
      </c>
      <c r="O18" s="2">
        <v>9.2478737595737073</v>
      </c>
      <c r="P18" s="2">
        <v>2.8281728577879148</v>
      </c>
    </row>
    <row r="19" spans="1:16" x14ac:dyDescent="0.25">
      <c r="A19" s="6" t="s">
        <v>22</v>
      </c>
      <c r="B19" s="6" t="s">
        <v>15</v>
      </c>
      <c r="C19" s="6">
        <v>1</v>
      </c>
      <c r="D19" s="6">
        <v>1</v>
      </c>
      <c r="E19" s="6">
        <v>1</v>
      </c>
      <c r="F19" s="6">
        <v>1</v>
      </c>
      <c r="G19" s="6">
        <v>1</v>
      </c>
      <c r="H19" s="6">
        <v>1</v>
      </c>
      <c r="I19" s="6">
        <v>1</v>
      </c>
      <c r="J19" s="6">
        <v>1</v>
      </c>
      <c r="K19" s="6">
        <v>1</v>
      </c>
      <c r="L19" s="6">
        <v>1</v>
      </c>
      <c r="M19" s="6">
        <v>1</v>
      </c>
      <c r="N19" s="6">
        <v>1</v>
      </c>
      <c r="O19" s="6">
        <v>1</v>
      </c>
      <c r="P19" s="6">
        <v>1</v>
      </c>
    </row>
    <row r="20" spans="1:16" x14ac:dyDescent="0.25">
      <c r="A20" s="3"/>
      <c r="B20" s="3" t="s">
        <v>19</v>
      </c>
      <c r="C20" s="7">
        <v>1.2998995382153427</v>
      </c>
      <c r="D20" s="7">
        <v>1.8221579957977163</v>
      </c>
      <c r="E20" s="7">
        <v>1.1606605929984797</v>
      </c>
      <c r="F20" s="7">
        <v>2.1780653521036424</v>
      </c>
      <c r="G20" s="7">
        <v>1.2190325274300495</v>
      </c>
      <c r="H20" s="7">
        <v>0.703693037363323</v>
      </c>
      <c r="I20" s="7">
        <v>1.2546979448229607</v>
      </c>
      <c r="J20" s="7">
        <v>0.92497313886922727</v>
      </c>
      <c r="K20" s="7">
        <v>0.67939995533466913</v>
      </c>
      <c r="L20" s="7">
        <v>1.163678006197493</v>
      </c>
      <c r="M20" s="7">
        <v>0.96267328832379739</v>
      </c>
      <c r="N20" s="7">
        <v>0.88568967313319524</v>
      </c>
      <c r="O20" s="7">
        <v>0.76815649599253921</v>
      </c>
      <c r="P20" s="7">
        <v>0.84457091512691296</v>
      </c>
    </row>
    <row r="21" spans="1:16" x14ac:dyDescent="0.25">
      <c r="A21" s="3"/>
      <c r="B21" s="3" t="s">
        <v>20</v>
      </c>
      <c r="C21" s="7">
        <v>2.8989374177617377</v>
      </c>
      <c r="D21" s="7">
        <v>1.2325692059409459</v>
      </c>
      <c r="E21" s="7">
        <v>1.516913040647123</v>
      </c>
      <c r="F21" s="7">
        <v>1.320782181208739</v>
      </c>
      <c r="G21" s="7">
        <v>0.96517779305336815</v>
      </c>
      <c r="H21" s="7">
        <v>0.76566375667613629</v>
      </c>
      <c r="I21" s="7">
        <v>0.86231887920354122</v>
      </c>
      <c r="J21" s="7">
        <v>1.754415315470977</v>
      </c>
      <c r="K21" s="7">
        <v>0.34917590616214023</v>
      </c>
      <c r="L21" s="7">
        <v>2.0351147864971497</v>
      </c>
      <c r="M21" s="7">
        <v>0.32446596633055885</v>
      </c>
      <c r="N21" s="7">
        <v>1.3291309026981877</v>
      </c>
      <c r="O21" s="7">
        <v>1.4076631511890014</v>
      </c>
      <c r="P21" s="7">
        <v>1.0033656182709898</v>
      </c>
    </row>
    <row r="22" spans="1:16" x14ac:dyDescent="0.25">
      <c r="A22" s="3"/>
      <c r="B22" s="3" t="s">
        <v>21</v>
      </c>
      <c r="C22" s="7">
        <v>63.735157457499213</v>
      </c>
      <c r="D22" s="7">
        <v>94.016538631729233</v>
      </c>
      <c r="E22" s="7">
        <v>56.931387657251861</v>
      </c>
      <c r="F22" s="7">
        <v>91.03034204220576</v>
      </c>
      <c r="G22" s="7">
        <v>49.112717329336654</v>
      </c>
      <c r="H22" s="7">
        <v>6.2393943002832026</v>
      </c>
      <c r="I22" s="7">
        <v>7.5748721993691177</v>
      </c>
      <c r="J22" s="7">
        <v>2.4891691336700106</v>
      </c>
      <c r="K22" s="7">
        <v>5.2787410457250905</v>
      </c>
      <c r="L22" s="7">
        <v>65.742766400679542</v>
      </c>
      <c r="M22" s="7">
        <v>25.01514657110901</v>
      </c>
      <c r="N22" s="7">
        <v>60.513749854721446</v>
      </c>
      <c r="O22" s="7">
        <v>8.8227897783905522</v>
      </c>
      <c r="P22" s="7">
        <v>2.209772493333801</v>
      </c>
    </row>
    <row r="23" spans="1:16" x14ac:dyDescent="0.25">
      <c r="A23" s="6" t="s">
        <v>48</v>
      </c>
      <c r="B23" s="6" t="s">
        <v>23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</row>
    <row r="24" spans="1:16" x14ac:dyDescent="0.25">
      <c r="A24" s="3"/>
      <c r="B24" s="3" t="s">
        <v>24</v>
      </c>
      <c r="C24" s="7">
        <v>0.96104184180336949</v>
      </c>
      <c r="D24" s="7">
        <v>0.48386300654755005</v>
      </c>
      <c r="E24" s="7">
        <v>0.30792863114869445</v>
      </c>
      <c r="F24" s="7">
        <v>0.83133418313646634</v>
      </c>
      <c r="G24" s="7">
        <v>0.48106188869188748</v>
      </c>
      <c r="H24" s="7">
        <v>0.53155867743635477</v>
      </c>
      <c r="I24" s="7">
        <v>0.46502080606839075</v>
      </c>
      <c r="J24" s="7">
        <v>0.17110725045418462</v>
      </c>
      <c r="K24" s="7">
        <v>0.22983051068090465</v>
      </c>
      <c r="L24" s="7">
        <v>0.52200815678097634</v>
      </c>
      <c r="M24" s="7">
        <v>0.58330960001545895</v>
      </c>
      <c r="N24" s="7">
        <v>0.41957320795984127</v>
      </c>
      <c r="O24" s="7">
        <v>0.29713349953803492</v>
      </c>
      <c r="P24" s="7">
        <v>0.11267230543718904</v>
      </c>
    </row>
    <row r="25" spans="1:16" x14ac:dyDescent="0.25">
      <c r="A25" s="2"/>
      <c r="B25" s="3" t="s">
        <v>25</v>
      </c>
      <c r="C25" s="7">
        <v>1.5220116225271898</v>
      </c>
      <c r="D25" s="7">
        <v>0.12709158004555868</v>
      </c>
      <c r="E25" s="7">
        <v>0.45336958480354184</v>
      </c>
      <c r="F25" s="7">
        <v>0.2665749241927049</v>
      </c>
      <c r="G25" s="7">
        <v>0.19845108919370669</v>
      </c>
      <c r="H25" s="7">
        <v>0.74471591632047773</v>
      </c>
      <c r="I25" s="7">
        <v>0.51052244305905448</v>
      </c>
      <c r="J25" s="7">
        <v>1.4383866332141517</v>
      </c>
      <c r="K25" s="7">
        <v>0.57257857218493402</v>
      </c>
      <c r="L25" s="7">
        <v>0.48548551799419792</v>
      </c>
      <c r="M25" s="7">
        <v>1.2240471867795134E-2</v>
      </c>
      <c r="N25" s="7">
        <v>0.58274447587833056</v>
      </c>
      <c r="O25" s="7">
        <v>1.421723917548783</v>
      </c>
      <c r="P25" s="7">
        <v>0.45351607921256359</v>
      </c>
    </row>
    <row r="26" spans="1:16" x14ac:dyDescent="0.25">
      <c r="A26" s="2"/>
      <c r="B26" s="3" t="s">
        <v>26</v>
      </c>
      <c r="C26" s="7">
        <v>24.707686677167125</v>
      </c>
      <c r="D26" s="7">
        <v>23.676478747946593</v>
      </c>
      <c r="E26" s="7">
        <v>22.063754006424873</v>
      </c>
      <c r="F26" s="7">
        <v>33.401821959224954</v>
      </c>
      <c r="G26" s="7">
        <v>17.616034825722508</v>
      </c>
      <c r="H26" s="7">
        <v>0.66082012962858216</v>
      </c>
      <c r="I26" s="7">
        <v>0.7722970336655679</v>
      </c>
      <c r="J26" s="7">
        <v>1.39192876995258</v>
      </c>
      <c r="K26" s="7">
        <v>8.568637789785015</v>
      </c>
      <c r="L26" s="7">
        <v>23.388825369220314</v>
      </c>
      <c r="M26" s="7">
        <v>11.155016586522677</v>
      </c>
      <c r="N26" s="7">
        <v>13.404838128560144</v>
      </c>
      <c r="O26" s="7">
        <v>4.2181819961661837</v>
      </c>
      <c r="P26" s="7">
        <v>0.67530615225929591</v>
      </c>
    </row>
    <row r="27" spans="1:16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6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x14ac:dyDescent="0.25">
      <c r="A29" s="1" t="s">
        <v>27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x14ac:dyDescent="0.25">
      <c r="A30" s="4" t="s">
        <v>46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x14ac:dyDescent="0.25">
      <c r="A31" s="8"/>
      <c r="B31" s="9"/>
      <c r="C31" s="9" t="s">
        <v>15</v>
      </c>
      <c r="D31" s="9" t="s">
        <v>28</v>
      </c>
      <c r="E31" s="9" t="s">
        <v>29</v>
      </c>
      <c r="F31" s="9" t="s">
        <v>30</v>
      </c>
      <c r="G31" s="9" t="s">
        <v>31</v>
      </c>
      <c r="H31" s="2"/>
      <c r="I31" s="10"/>
      <c r="J31" s="10"/>
      <c r="K31" s="10"/>
      <c r="L31" s="10"/>
      <c r="M31" s="10"/>
      <c r="N31" s="10"/>
      <c r="O31" s="2"/>
      <c r="P31" s="2"/>
    </row>
    <row r="32" spans="1:16" x14ac:dyDescent="0.25">
      <c r="A32" s="6" t="s">
        <v>32</v>
      </c>
      <c r="B32" s="5" t="s">
        <v>16</v>
      </c>
      <c r="C32" s="5">
        <v>1</v>
      </c>
      <c r="D32" s="5">
        <v>3.64</v>
      </c>
      <c r="E32" s="5">
        <v>5.9</v>
      </c>
      <c r="F32" s="28">
        <v>17.6666666666667</v>
      </c>
      <c r="G32" s="5">
        <v>212.8</v>
      </c>
      <c r="H32" s="2"/>
      <c r="I32" s="2"/>
      <c r="J32" s="2"/>
      <c r="K32" s="2"/>
      <c r="L32" s="2"/>
      <c r="M32" s="2"/>
      <c r="N32" s="2"/>
      <c r="O32" s="2"/>
      <c r="P32" s="2"/>
    </row>
    <row r="33" spans="1:16" x14ac:dyDescent="0.25">
      <c r="A33" s="2"/>
      <c r="B33" s="2" t="s">
        <v>17</v>
      </c>
      <c r="C33" s="2">
        <v>1</v>
      </c>
      <c r="D33" s="2">
        <v>2.36</v>
      </c>
      <c r="E33" s="2">
        <v>6.1</v>
      </c>
      <c r="F33" s="2">
        <v>19.3</v>
      </c>
      <c r="G33" s="2">
        <v>187.9</v>
      </c>
      <c r="H33" s="2"/>
      <c r="I33" s="2"/>
      <c r="J33" s="2"/>
      <c r="K33" s="2"/>
      <c r="L33" s="2"/>
      <c r="M33" s="2"/>
      <c r="N33" s="2"/>
      <c r="O33" s="2"/>
      <c r="P33" s="2"/>
    </row>
    <row r="34" spans="1:16" x14ac:dyDescent="0.25">
      <c r="A34" s="2"/>
      <c r="B34" s="11" t="s">
        <v>18</v>
      </c>
      <c r="C34" s="11">
        <v>1</v>
      </c>
      <c r="D34" s="11">
        <v>4.24</v>
      </c>
      <c r="E34" s="11">
        <v>6.3</v>
      </c>
      <c r="F34" s="11">
        <v>34.200000000000003</v>
      </c>
      <c r="G34" s="11">
        <v>280.3</v>
      </c>
      <c r="H34" s="2"/>
      <c r="I34" s="2"/>
      <c r="J34" s="2"/>
      <c r="K34" s="2"/>
      <c r="L34" s="2"/>
      <c r="M34" s="2"/>
      <c r="N34" s="2"/>
      <c r="O34" s="2"/>
      <c r="P34" s="2"/>
    </row>
    <row r="35" spans="1:16" x14ac:dyDescent="0.25">
      <c r="A35" s="2"/>
      <c r="B35" s="3" t="s">
        <v>22</v>
      </c>
      <c r="C35" s="3">
        <v>1</v>
      </c>
      <c r="D35" s="7">
        <v>3.4133333333333336</v>
      </c>
      <c r="E35" s="7">
        <v>6.1000000000000005</v>
      </c>
      <c r="F35" s="7">
        <v>23.722222222222232</v>
      </c>
      <c r="G35" s="7">
        <v>227</v>
      </c>
      <c r="H35" s="2"/>
      <c r="I35" s="3"/>
      <c r="J35" s="3"/>
      <c r="K35" s="3"/>
      <c r="L35" s="3"/>
      <c r="M35" s="3"/>
      <c r="N35" s="3"/>
      <c r="O35" s="2"/>
      <c r="P35" s="2"/>
    </row>
    <row r="36" spans="1:16" x14ac:dyDescent="0.25">
      <c r="A36" s="11"/>
      <c r="B36" s="12" t="s">
        <v>48</v>
      </c>
      <c r="C36" s="12"/>
      <c r="D36" s="13">
        <v>0.96027773760164559</v>
      </c>
      <c r="E36" s="13">
        <v>0.19999999999999973</v>
      </c>
      <c r="F36" s="13">
        <v>9.1106978226047381</v>
      </c>
      <c r="G36" s="13">
        <v>47.808681220046353</v>
      </c>
      <c r="H36" s="2"/>
      <c r="I36" s="3"/>
      <c r="J36" s="3"/>
      <c r="K36" s="3"/>
      <c r="L36" s="3"/>
      <c r="M36" s="3"/>
      <c r="N36" s="3"/>
      <c r="O36" s="2"/>
      <c r="P36" s="2"/>
    </row>
    <row r="37" spans="1:16" x14ac:dyDescent="0.25">
      <c r="A37" s="6" t="s">
        <v>20</v>
      </c>
      <c r="B37" s="5" t="s">
        <v>16</v>
      </c>
      <c r="C37" s="5">
        <v>1</v>
      </c>
      <c r="D37" s="5">
        <v>8</v>
      </c>
      <c r="E37" s="5">
        <v>27.3</v>
      </c>
      <c r="F37" s="5">
        <v>89.4</v>
      </c>
      <c r="G37" s="5">
        <v>222.1</v>
      </c>
      <c r="H37" s="2"/>
      <c r="I37" s="2"/>
      <c r="J37" s="2"/>
      <c r="K37" s="2"/>
      <c r="L37" s="2"/>
      <c r="M37" s="2"/>
      <c r="N37" s="2"/>
      <c r="O37" s="2"/>
      <c r="P37" s="2"/>
    </row>
    <row r="38" spans="1:16" x14ac:dyDescent="0.25">
      <c r="A38" s="2"/>
      <c r="B38" s="2" t="s">
        <v>17</v>
      </c>
      <c r="C38" s="2">
        <v>1</v>
      </c>
      <c r="D38" s="2">
        <v>9.4</v>
      </c>
      <c r="E38" s="2">
        <v>44.2</v>
      </c>
      <c r="F38" s="2">
        <v>114.6</v>
      </c>
      <c r="G38" s="2">
        <v>159.6</v>
      </c>
      <c r="H38" s="2"/>
      <c r="I38" s="2"/>
      <c r="J38" s="2"/>
      <c r="K38" s="2"/>
      <c r="L38" s="2"/>
      <c r="M38" s="2"/>
      <c r="N38" s="2"/>
      <c r="O38" s="2"/>
      <c r="P38" s="2"/>
    </row>
    <row r="39" spans="1:16" x14ac:dyDescent="0.25">
      <c r="A39" s="2"/>
      <c r="B39" s="11" t="s">
        <v>18</v>
      </c>
      <c r="C39" s="11">
        <v>1</v>
      </c>
      <c r="D39" s="11">
        <v>7.6</v>
      </c>
      <c r="E39" s="11">
        <v>24.4</v>
      </c>
      <c r="F39" s="11">
        <v>62.4</v>
      </c>
      <c r="G39" s="11">
        <v>251.9</v>
      </c>
      <c r="H39" s="2"/>
      <c r="I39" s="2"/>
      <c r="J39" s="2"/>
      <c r="K39" s="2"/>
      <c r="L39" s="2"/>
      <c r="M39" s="2"/>
      <c r="N39" s="2"/>
      <c r="O39" s="2"/>
      <c r="P39" s="2"/>
    </row>
    <row r="40" spans="1:16" x14ac:dyDescent="0.25">
      <c r="A40" s="2"/>
      <c r="B40" s="3" t="s">
        <v>22</v>
      </c>
      <c r="C40" s="3">
        <v>1</v>
      </c>
      <c r="D40" s="7">
        <v>8.3333333333333339</v>
      </c>
      <c r="E40" s="7">
        <v>31.966666666666669</v>
      </c>
      <c r="F40" s="7">
        <v>88.8</v>
      </c>
      <c r="G40" s="7">
        <v>190.85</v>
      </c>
      <c r="H40" s="2"/>
      <c r="I40" s="2"/>
      <c r="J40" s="2"/>
      <c r="K40" s="2"/>
      <c r="L40" s="2"/>
      <c r="M40" s="2"/>
      <c r="N40" s="2"/>
      <c r="O40" s="2"/>
      <c r="P40" s="2"/>
    </row>
    <row r="41" spans="1:16" x14ac:dyDescent="0.25">
      <c r="A41" s="11"/>
      <c r="B41" s="12" t="s">
        <v>48</v>
      </c>
      <c r="C41" s="12"/>
      <c r="D41" s="13">
        <v>0.94516312525052204</v>
      </c>
      <c r="E41" s="13">
        <v>10.693144221104147</v>
      </c>
      <c r="F41" s="13">
        <v>26.1051719013685</v>
      </c>
      <c r="G41" s="13">
        <v>44.194173824159222</v>
      </c>
      <c r="H41" s="2"/>
      <c r="I41" s="3"/>
      <c r="J41" s="3"/>
      <c r="K41" s="3"/>
      <c r="L41" s="3"/>
      <c r="M41" s="3"/>
      <c r="N41" s="3"/>
      <c r="O41" s="2"/>
      <c r="P41" s="2"/>
    </row>
    <row r="42" spans="1:16" x14ac:dyDescent="0.25">
      <c r="A42" s="6" t="s">
        <v>19</v>
      </c>
      <c r="B42" s="5" t="s">
        <v>16</v>
      </c>
      <c r="C42" s="5">
        <v>1</v>
      </c>
      <c r="D42" s="5">
        <v>5.8</v>
      </c>
      <c r="E42" s="5">
        <v>19.5</v>
      </c>
      <c r="F42" s="5">
        <v>80</v>
      </c>
      <c r="G42" s="5">
        <v>198.6</v>
      </c>
      <c r="H42" s="2"/>
      <c r="I42" s="3"/>
      <c r="J42" s="3"/>
      <c r="K42" s="3"/>
      <c r="L42" s="3"/>
      <c r="M42" s="3"/>
      <c r="N42" s="3"/>
      <c r="O42" s="2"/>
      <c r="P42" s="2"/>
    </row>
    <row r="43" spans="1:16" x14ac:dyDescent="0.25">
      <c r="A43" s="2"/>
      <c r="B43" s="2" t="s">
        <v>17</v>
      </c>
      <c r="C43" s="2">
        <v>1</v>
      </c>
      <c r="D43" s="2">
        <v>6.4</v>
      </c>
      <c r="E43" s="2">
        <v>36.6</v>
      </c>
      <c r="F43" s="2">
        <v>74.400000000000006</v>
      </c>
      <c r="G43" s="2">
        <v>164.75</v>
      </c>
      <c r="H43" s="2"/>
      <c r="I43" s="2"/>
      <c r="J43" s="2"/>
      <c r="K43" s="2"/>
      <c r="L43" s="2"/>
      <c r="M43" s="2"/>
      <c r="N43" s="2"/>
      <c r="O43" s="2"/>
      <c r="P43" s="2"/>
    </row>
    <row r="44" spans="1:16" x14ac:dyDescent="0.25">
      <c r="A44" s="2"/>
      <c r="B44" s="11" t="s">
        <v>18</v>
      </c>
      <c r="C44" s="11">
        <v>1</v>
      </c>
      <c r="D44" s="11">
        <v>6.2</v>
      </c>
      <c r="E44" s="11">
        <v>26.4</v>
      </c>
      <c r="F44" s="11">
        <v>60.2</v>
      </c>
      <c r="G44" s="11">
        <v>240.5</v>
      </c>
      <c r="H44" s="2"/>
      <c r="I44" s="2"/>
      <c r="J44" s="2"/>
      <c r="K44" s="2"/>
      <c r="L44" s="2"/>
      <c r="M44" s="2"/>
      <c r="N44" s="2"/>
      <c r="O44" s="2"/>
      <c r="P44" s="2"/>
    </row>
    <row r="45" spans="1:16" x14ac:dyDescent="0.25">
      <c r="A45" s="2"/>
      <c r="B45" s="3" t="s">
        <v>22</v>
      </c>
      <c r="C45" s="3">
        <v>1</v>
      </c>
      <c r="D45" s="7">
        <v>6.1333333333333329</v>
      </c>
      <c r="E45" s="7">
        <v>27.5</v>
      </c>
      <c r="F45" s="7">
        <v>71.533333333333346</v>
      </c>
      <c r="G45" s="7">
        <v>181.67500000000001</v>
      </c>
      <c r="H45" s="2"/>
      <c r="I45" s="2"/>
      <c r="J45" s="2"/>
      <c r="K45" s="2"/>
      <c r="L45" s="2"/>
      <c r="M45" s="2"/>
      <c r="N45" s="2"/>
      <c r="O45" s="2"/>
      <c r="P45" s="2"/>
    </row>
    <row r="46" spans="1:16" x14ac:dyDescent="0.25">
      <c r="A46" s="11"/>
      <c r="B46" s="12" t="s">
        <v>48</v>
      </c>
      <c r="C46" s="12"/>
      <c r="D46" s="13">
        <v>0.30550504633038961</v>
      </c>
      <c r="E46" s="13">
        <v>8.6029064856012472</v>
      </c>
      <c r="F46" s="13">
        <v>10.206533855003483</v>
      </c>
      <c r="G46" s="13">
        <v>23.935564543164631</v>
      </c>
      <c r="H46" s="2"/>
      <c r="I46" s="2"/>
      <c r="J46" s="2"/>
      <c r="K46" s="2"/>
      <c r="L46" s="2"/>
      <c r="M46" s="2"/>
      <c r="N46" s="2"/>
      <c r="O46" s="2"/>
      <c r="P46" s="2"/>
    </row>
    <row r="47" spans="1:16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2"/>
      <c r="P47" s="2"/>
    </row>
    <row r="48" spans="1:16" x14ac:dyDescent="0.25">
      <c r="A48" s="2"/>
      <c r="B48" s="2"/>
      <c r="C48" s="2"/>
      <c r="D48" s="2"/>
      <c r="E48" s="2"/>
      <c r="F48" s="2"/>
      <c r="G48" s="2"/>
      <c r="H48" s="2"/>
      <c r="I48" s="3"/>
      <c r="J48" s="3"/>
      <c r="K48" s="3"/>
      <c r="L48" s="3"/>
      <c r="M48" s="3"/>
      <c r="N48" s="3"/>
      <c r="O48" s="2"/>
      <c r="P48" s="2"/>
    </row>
    <row r="49" spans="1:16" x14ac:dyDescent="0.25">
      <c r="A49" s="1" t="s">
        <v>33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x14ac:dyDescent="0.25">
      <c r="A50" s="4" t="s">
        <v>47</v>
      </c>
      <c r="B50" s="2"/>
      <c r="C50" s="2"/>
      <c r="D50" s="2"/>
      <c r="E50" s="2"/>
      <c r="F50" s="2"/>
      <c r="G50" s="2"/>
      <c r="H50" s="2"/>
      <c r="I50" s="2"/>
      <c r="J50" s="10"/>
      <c r="K50" s="10"/>
      <c r="L50" s="10"/>
      <c r="M50" s="10"/>
      <c r="N50" s="10"/>
      <c r="O50" s="2"/>
      <c r="P50" s="2"/>
    </row>
    <row r="51" spans="1:16" x14ac:dyDescent="0.25">
      <c r="A51" s="8"/>
      <c r="B51" s="9"/>
      <c r="C51" s="9" t="s">
        <v>15</v>
      </c>
      <c r="D51" s="9" t="s">
        <v>28</v>
      </c>
      <c r="E51" s="9" t="s">
        <v>29</v>
      </c>
      <c r="F51" s="9" t="s">
        <v>30</v>
      </c>
      <c r="G51" s="9" t="s">
        <v>31</v>
      </c>
      <c r="H51" s="2"/>
      <c r="I51" s="2"/>
      <c r="J51" s="2"/>
      <c r="K51" s="2"/>
      <c r="L51" s="2"/>
      <c r="M51" s="2"/>
      <c r="N51" s="2"/>
      <c r="O51" s="2"/>
      <c r="P51" s="2"/>
    </row>
    <row r="52" spans="1:16" x14ac:dyDescent="0.25">
      <c r="A52" s="3" t="s">
        <v>32</v>
      </c>
      <c r="B52" s="2" t="s">
        <v>16</v>
      </c>
      <c r="C52" s="2">
        <v>2</v>
      </c>
      <c r="D52" s="2">
        <v>94.5</v>
      </c>
      <c r="E52" s="2">
        <v>56.5</v>
      </c>
      <c r="F52" s="2">
        <v>23.5</v>
      </c>
      <c r="G52" s="2">
        <v>8</v>
      </c>
      <c r="H52" s="2"/>
      <c r="I52" s="2"/>
      <c r="J52" s="2"/>
      <c r="K52" s="2"/>
      <c r="L52" s="2"/>
      <c r="M52" s="2"/>
      <c r="N52" s="2"/>
      <c r="O52" s="2"/>
      <c r="P52" s="2"/>
    </row>
    <row r="53" spans="1:16" x14ac:dyDescent="0.25">
      <c r="A53" s="2"/>
      <c r="B53" s="2" t="s">
        <v>17</v>
      </c>
      <c r="C53" s="2">
        <v>3</v>
      </c>
      <c r="D53" s="2">
        <v>98</v>
      </c>
      <c r="E53" s="2">
        <v>44.5</v>
      </c>
      <c r="F53" s="2">
        <v>22</v>
      </c>
      <c r="G53" s="2">
        <v>7</v>
      </c>
      <c r="H53" s="2"/>
      <c r="I53" s="2"/>
      <c r="J53" s="2"/>
      <c r="K53" s="2"/>
      <c r="L53" s="2"/>
      <c r="M53" s="2"/>
      <c r="N53" s="2"/>
      <c r="O53" s="2"/>
      <c r="P53" s="2"/>
    </row>
    <row r="54" spans="1:16" x14ac:dyDescent="0.25">
      <c r="A54" s="2"/>
      <c r="B54" s="11" t="s">
        <v>18</v>
      </c>
      <c r="C54" s="11">
        <v>3.5</v>
      </c>
      <c r="D54" s="11">
        <v>88</v>
      </c>
      <c r="E54" s="11">
        <v>64</v>
      </c>
      <c r="F54" s="11">
        <v>32.5</v>
      </c>
      <c r="G54" s="11">
        <v>10</v>
      </c>
      <c r="H54" s="2"/>
      <c r="I54" s="3"/>
      <c r="J54" s="3"/>
      <c r="K54" s="3"/>
      <c r="L54" s="3"/>
      <c r="M54" s="3"/>
      <c r="N54" s="3"/>
      <c r="O54" s="2"/>
      <c r="P54" s="2"/>
    </row>
    <row r="55" spans="1:16" x14ac:dyDescent="0.25">
      <c r="A55" s="2"/>
      <c r="B55" s="3" t="s">
        <v>22</v>
      </c>
      <c r="C55" s="7">
        <v>2.8333333333333335</v>
      </c>
      <c r="D55" s="7">
        <v>93.5</v>
      </c>
      <c r="E55" s="7">
        <v>55</v>
      </c>
      <c r="F55" s="7">
        <v>26</v>
      </c>
      <c r="G55" s="7">
        <v>8.3333333333333339</v>
      </c>
      <c r="H55" s="2"/>
      <c r="I55" s="3"/>
      <c r="J55" s="3"/>
      <c r="K55" s="3"/>
      <c r="L55" s="3"/>
      <c r="M55" s="3"/>
      <c r="N55" s="3"/>
      <c r="O55" s="2"/>
      <c r="P55" s="2"/>
    </row>
    <row r="56" spans="1:16" x14ac:dyDescent="0.25">
      <c r="A56" s="11"/>
      <c r="B56" s="12" t="s">
        <v>48</v>
      </c>
      <c r="C56" s="13">
        <v>0.76376261582597371</v>
      </c>
      <c r="D56" s="13">
        <v>5.0744457825461096</v>
      </c>
      <c r="E56" s="13">
        <v>9.8361577864530005</v>
      </c>
      <c r="F56" s="13">
        <v>5.6789083458002736</v>
      </c>
      <c r="G56" s="13">
        <v>1.5275252316519452</v>
      </c>
      <c r="H56" s="2"/>
      <c r="I56" s="2"/>
      <c r="J56" s="2"/>
      <c r="K56" s="2"/>
      <c r="L56" s="2"/>
      <c r="M56" s="2"/>
      <c r="N56" s="2"/>
      <c r="O56" s="2"/>
      <c r="P56" s="2"/>
    </row>
    <row r="57" spans="1:16" x14ac:dyDescent="0.25">
      <c r="A57" s="3" t="s">
        <v>20</v>
      </c>
      <c r="B57" s="2" t="s">
        <v>16</v>
      </c>
      <c r="C57" s="2">
        <v>2</v>
      </c>
      <c r="D57" s="2">
        <v>4.5</v>
      </c>
      <c r="E57" s="2">
        <v>3</v>
      </c>
      <c r="F57" s="2">
        <v>3</v>
      </c>
      <c r="G57" s="2">
        <v>2.5</v>
      </c>
      <c r="H57" s="2"/>
      <c r="I57" s="2"/>
      <c r="J57" s="2"/>
      <c r="K57" s="2"/>
      <c r="L57" s="2"/>
      <c r="M57" s="2"/>
      <c r="N57" s="2"/>
      <c r="O57" s="2"/>
      <c r="P57" s="2"/>
    </row>
    <row r="58" spans="1:16" x14ac:dyDescent="0.25">
      <c r="A58" s="2"/>
      <c r="B58" s="2" t="s">
        <v>17</v>
      </c>
      <c r="C58" s="2">
        <v>4</v>
      </c>
      <c r="D58" s="2">
        <v>7</v>
      </c>
      <c r="E58" s="2">
        <v>4</v>
      </c>
      <c r="F58" s="2">
        <v>4.5</v>
      </c>
      <c r="G58" s="2">
        <v>5</v>
      </c>
      <c r="H58" s="2"/>
      <c r="I58" s="2"/>
      <c r="J58" s="2"/>
      <c r="K58" s="2"/>
      <c r="L58" s="2"/>
      <c r="M58" s="2"/>
      <c r="N58" s="2"/>
      <c r="O58" s="2"/>
      <c r="P58" s="2"/>
    </row>
    <row r="59" spans="1:16" x14ac:dyDescent="0.25">
      <c r="A59" s="2"/>
      <c r="B59" s="11" t="s">
        <v>18</v>
      </c>
      <c r="C59" s="11">
        <v>2.5</v>
      </c>
      <c r="D59" s="11">
        <v>3.5</v>
      </c>
      <c r="E59" s="11">
        <v>5.5</v>
      </c>
      <c r="F59" s="11">
        <v>5.5</v>
      </c>
      <c r="G59" s="11">
        <v>6</v>
      </c>
      <c r="H59" s="2"/>
      <c r="I59" s="2"/>
      <c r="J59" s="2"/>
      <c r="K59" s="2"/>
      <c r="L59" s="2"/>
      <c r="M59" s="2"/>
      <c r="N59" s="2"/>
      <c r="O59" s="2"/>
      <c r="P59" s="2"/>
    </row>
    <row r="60" spans="1:16" x14ac:dyDescent="0.25">
      <c r="A60" s="2"/>
      <c r="B60" s="3" t="s">
        <v>22</v>
      </c>
      <c r="C60" s="7">
        <v>2.8333333333333335</v>
      </c>
      <c r="D60" s="7">
        <v>5</v>
      </c>
      <c r="E60" s="7">
        <v>4.166666666666667</v>
      </c>
      <c r="F60" s="7">
        <v>4.333333333333333</v>
      </c>
      <c r="G60" s="7">
        <v>4.5</v>
      </c>
      <c r="H60" s="2"/>
      <c r="I60" s="3"/>
      <c r="J60" s="3"/>
      <c r="K60" s="3"/>
      <c r="L60" s="3"/>
      <c r="M60" s="3"/>
      <c r="N60" s="3"/>
      <c r="O60" s="2"/>
      <c r="P60" s="2"/>
    </row>
    <row r="61" spans="1:16" x14ac:dyDescent="0.25">
      <c r="A61" s="11"/>
      <c r="B61" s="12" t="s">
        <v>48</v>
      </c>
      <c r="C61" s="13">
        <v>1.0408329997330668</v>
      </c>
      <c r="D61" s="13">
        <v>1.8027756377319946</v>
      </c>
      <c r="E61" s="13">
        <v>1.2583057392117911</v>
      </c>
      <c r="F61" s="13">
        <v>1.2583057392117911</v>
      </c>
      <c r="G61" s="13">
        <v>1.8027756377319946</v>
      </c>
      <c r="H61" s="2"/>
      <c r="I61" s="3"/>
      <c r="J61" s="3"/>
      <c r="K61" s="3"/>
      <c r="L61" s="3"/>
      <c r="M61" s="3"/>
      <c r="N61" s="3"/>
      <c r="O61" s="2"/>
      <c r="P61" s="2"/>
    </row>
    <row r="62" spans="1:16" x14ac:dyDescent="0.25">
      <c r="A62" s="3" t="s">
        <v>19</v>
      </c>
      <c r="B62" s="2" t="s">
        <v>16</v>
      </c>
      <c r="C62" s="2">
        <v>2</v>
      </c>
      <c r="D62" s="2">
        <v>4</v>
      </c>
      <c r="E62" s="2">
        <v>3</v>
      </c>
      <c r="F62" s="2">
        <v>4</v>
      </c>
      <c r="G62" s="2">
        <v>3</v>
      </c>
      <c r="H62" s="2"/>
      <c r="I62" s="2"/>
      <c r="J62" s="2"/>
      <c r="K62" s="2"/>
      <c r="L62" s="2"/>
      <c r="M62" s="2"/>
      <c r="N62" s="2"/>
      <c r="O62" s="2"/>
      <c r="P62" s="2"/>
    </row>
    <row r="63" spans="1:16" x14ac:dyDescent="0.25">
      <c r="A63" s="2"/>
      <c r="B63" s="2" t="s">
        <v>17</v>
      </c>
      <c r="C63" s="2">
        <v>3</v>
      </c>
      <c r="D63" s="2">
        <v>7</v>
      </c>
      <c r="E63" s="2">
        <v>4</v>
      </c>
      <c r="F63" s="2">
        <v>6</v>
      </c>
      <c r="G63" s="2">
        <v>6</v>
      </c>
      <c r="H63" s="2"/>
      <c r="I63" s="2"/>
      <c r="J63" s="2"/>
      <c r="K63" s="2"/>
      <c r="L63" s="2"/>
      <c r="M63" s="2"/>
      <c r="N63" s="2"/>
      <c r="O63" s="2"/>
      <c r="P63" s="2"/>
    </row>
    <row r="64" spans="1:16" x14ac:dyDescent="0.25">
      <c r="A64" s="2"/>
      <c r="B64" s="11" t="s">
        <v>18</v>
      </c>
      <c r="C64" s="11">
        <v>3</v>
      </c>
      <c r="D64" s="11">
        <v>5</v>
      </c>
      <c r="E64" s="11">
        <v>7</v>
      </c>
      <c r="F64" s="11">
        <v>7</v>
      </c>
      <c r="G64" s="11">
        <v>6</v>
      </c>
      <c r="H64" s="2"/>
      <c r="I64" s="2"/>
      <c r="J64" s="2"/>
      <c r="K64" s="2"/>
      <c r="L64" s="2"/>
      <c r="M64" s="2"/>
      <c r="N64" s="2"/>
      <c r="O64" s="2"/>
      <c r="P64" s="2"/>
    </row>
    <row r="65" spans="1:16" x14ac:dyDescent="0.25">
      <c r="A65" s="2"/>
      <c r="B65" s="3" t="s">
        <v>22</v>
      </c>
      <c r="C65" s="7">
        <v>2.6666666666666665</v>
      </c>
      <c r="D65" s="7">
        <v>5.333333333333333</v>
      </c>
      <c r="E65" s="7">
        <v>4.666666666666667</v>
      </c>
      <c r="F65" s="7">
        <v>5.666666666666667</v>
      </c>
      <c r="G65" s="7">
        <v>5</v>
      </c>
      <c r="H65" s="2"/>
      <c r="I65" s="2"/>
      <c r="J65" s="2"/>
      <c r="K65" s="2"/>
      <c r="L65" s="2"/>
      <c r="M65" s="2"/>
      <c r="N65" s="2"/>
      <c r="O65" s="2"/>
      <c r="P65" s="2"/>
    </row>
    <row r="66" spans="1:16" x14ac:dyDescent="0.25">
      <c r="A66" s="11"/>
      <c r="B66" s="12" t="s">
        <v>48</v>
      </c>
      <c r="C66" s="13">
        <v>0.57735026918962629</v>
      </c>
      <c r="D66" s="13">
        <v>1.5275252316519474</v>
      </c>
      <c r="E66" s="13">
        <v>2.0816659994661335</v>
      </c>
      <c r="F66" s="13">
        <v>1.5275252316519474</v>
      </c>
      <c r="G66" s="13">
        <v>1.7320508075688772</v>
      </c>
      <c r="H66" s="2"/>
      <c r="I66" s="3"/>
      <c r="J66" s="3"/>
      <c r="K66" s="3"/>
      <c r="L66" s="3"/>
      <c r="M66" s="3"/>
      <c r="N66" s="3"/>
      <c r="O66" s="2"/>
      <c r="P66" s="2"/>
    </row>
    <row r="67" spans="1:16" x14ac:dyDescent="0.25">
      <c r="A67" s="2"/>
      <c r="B67" s="2"/>
      <c r="C67" s="2"/>
      <c r="D67" s="2"/>
      <c r="E67" s="2"/>
      <c r="F67" s="2"/>
      <c r="G67" s="2"/>
      <c r="H67" s="2"/>
      <c r="I67" s="3"/>
      <c r="J67" s="3"/>
      <c r="K67" s="3"/>
      <c r="L67" s="3"/>
      <c r="M67" s="3"/>
      <c r="N67" s="3"/>
      <c r="O67" s="2"/>
      <c r="P67" s="2"/>
    </row>
    <row r="69" spans="1:16" x14ac:dyDescent="0.25">
      <c r="A69" s="1" t="s">
        <v>40</v>
      </c>
      <c r="B69" s="2"/>
      <c r="C69" s="2"/>
      <c r="D69" s="2"/>
      <c r="E69" s="2"/>
      <c r="F69" s="2"/>
      <c r="G69" s="2"/>
      <c r="H69" s="2"/>
      <c r="I69" s="2"/>
    </row>
    <row r="70" spans="1:16" x14ac:dyDescent="0.25">
      <c r="A70" s="4" t="s">
        <v>50</v>
      </c>
      <c r="B70" s="2"/>
      <c r="C70" s="2"/>
      <c r="D70" s="2"/>
      <c r="E70" s="2"/>
      <c r="F70" s="2"/>
      <c r="G70" s="2"/>
      <c r="H70" s="2"/>
      <c r="I70" s="2"/>
    </row>
    <row r="71" spans="1:16" x14ac:dyDescent="0.25">
      <c r="A71" s="14"/>
      <c r="B71" s="15" t="s">
        <v>41</v>
      </c>
      <c r="C71" s="16"/>
      <c r="D71" s="15" t="s">
        <v>34</v>
      </c>
      <c r="E71" s="16"/>
      <c r="F71" s="15" t="s">
        <v>35</v>
      </c>
      <c r="G71" s="16"/>
      <c r="H71" s="15" t="s">
        <v>36</v>
      </c>
      <c r="I71" s="17"/>
    </row>
    <row r="72" spans="1:16" x14ac:dyDescent="0.25">
      <c r="A72" s="9"/>
      <c r="B72" s="18" t="s">
        <v>44</v>
      </c>
      <c r="C72" s="17" t="s">
        <v>45</v>
      </c>
      <c r="D72" s="18" t="s">
        <v>44</v>
      </c>
      <c r="E72" s="17" t="s">
        <v>45</v>
      </c>
      <c r="F72" s="18" t="s">
        <v>44</v>
      </c>
      <c r="G72" s="17" t="s">
        <v>45</v>
      </c>
      <c r="H72" s="18" t="s">
        <v>44</v>
      </c>
      <c r="I72" s="17" t="s">
        <v>45</v>
      </c>
    </row>
    <row r="73" spans="1:16" x14ac:dyDescent="0.25">
      <c r="A73" s="2" t="s">
        <v>37</v>
      </c>
      <c r="B73" s="19">
        <v>33.4</v>
      </c>
      <c r="C73" s="20">
        <v>1.92</v>
      </c>
      <c r="D73" s="19">
        <v>39.4</v>
      </c>
      <c r="E73" s="20">
        <v>3.98</v>
      </c>
      <c r="F73" s="19">
        <v>48.8</v>
      </c>
      <c r="G73" s="20">
        <v>2.02</v>
      </c>
      <c r="H73" s="19">
        <v>42.6</v>
      </c>
      <c r="I73" s="20">
        <v>1.92</v>
      </c>
    </row>
    <row r="74" spans="1:16" x14ac:dyDescent="0.25">
      <c r="A74" s="2" t="s">
        <v>38</v>
      </c>
      <c r="B74" s="19">
        <v>44.8</v>
      </c>
      <c r="C74" s="20">
        <v>0.97</v>
      </c>
      <c r="D74" s="19">
        <v>52.8</v>
      </c>
      <c r="E74" s="20">
        <v>2.33</v>
      </c>
      <c r="F74" s="19">
        <v>54.3</v>
      </c>
      <c r="G74" s="20">
        <v>4.57</v>
      </c>
      <c r="H74" s="19">
        <v>56.8</v>
      </c>
      <c r="I74" s="20">
        <v>2.0099999999999998</v>
      </c>
    </row>
    <row r="75" spans="1:16" x14ac:dyDescent="0.25">
      <c r="A75" s="2" t="s">
        <v>39</v>
      </c>
      <c r="B75" s="19">
        <v>31.4</v>
      </c>
      <c r="C75" s="20">
        <v>2.0099999999999998</v>
      </c>
      <c r="D75" s="19">
        <v>36.5</v>
      </c>
      <c r="E75" s="20">
        <v>1.07</v>
      </c>
      <c r="F75" s="19">
        <v>28.7</v>
      </c>
      <c r="G75" s="20">
        <v>1.72</v>
      </c>
      <c r="H75" s="19">
        <v>33.299999999999997</v>
      </c>
      <c r="I75" s="20">
        <v>1.55</v>
      </c>
    </row>
    <row r="76" spans="1:16" x14ac:dyDescent="0.25">
      <c r="A76" s="2" t="s">
        <v>42</v>
      </c>
      <c r="B76" s="19">
        <v>52.6</v>
      </c>
      <c r="C76" s="20">
        <v>2.5499999999999998</v>
      </c>
      <c r="D76" s="19">
        <v>57.4</v>
      </c>
      <c r="E76" s="21">
        <v>0.88</v>
      </c>
      <c r="F76" s="22">
        <v>53</v>
      </c>
      <c r="G76" s="21">
        <v>0.54</v>
      </c>
      <c r="H76" s="22">
        <v>50.1</v>
      </c>
      <c r="I76" s="21">
        <v>1.4</v>
      </c>
    </row>
    <row r="77" spans="1:16" x14ac:dyDescent="0.25">
      <c r="A77" s="6" t="s">
        <v>22</v>
      </c>
      <c r="B77" s="23">
        <f t="shared" ref="B77:I77" si="0">AVERAGE(B73:B76)</f>
        <v>40.549999999999997</v>
      </c>
      <c r="C77" s="24">
        <f t="shared" si="0"/>
        <v>1.8624999999999998</v>
      </c>
      <c r="D77" s="23">
        <f t="shared" si="0"/>
        <v>46.524999999999999</v>
      </c>
      <c r="E77" s="25">
        <f t="shared" si="0"/>
        <v>2.0650000000000004</v>
      </c>
      <c r="F77" s="23">
        <f t="shared" si="0"/>
        <v>46.199999999999996</v>
      </c>
      <c r="G77" s="25">
        <f t="shared" si="0"/>
        <v>2.2125000000000004</v>
      </c>
      <c r="H77" s="23">
        <f t="shared" si="0"/>
        <v>45.699999999999996</v>
      </c>
      <c r="I77" s="25">
        <f t="shared" si="0"/>
        <v>1.7199999999999998</v>
      </c>
    </row>
    <row r="78" spans="1:16" x14ac:dyDescent="0.25">
      <c r="A78" s="12" t="s">
        <v>48</v>
      </c>
      <c r="B78" s="26">
        <f t="shared" ref="B78:I78" si="1">STDEV(B73:B76)</f>
        <v>9.9684502306025582</v>
      </c>
      <c r="C78" s="27">
        <f t="shared" si="1"/>
        <v>0.65682950603638401</v>
      </c>
      <c r="D78" s="26">
        <f t="shared" si="1"/>
        <v>10.147372402088456</v>
      </c>
      <c r="E78" s="27">
        <f t="shared" si="1"/>
        <v>1.429650306893262</v>
      </c>
      <c r="F78" s="26">
        <f t="shared" si="1"/>
        <v>11.9004201606498</v>
      </c>
      <c r="G78" s="27">
        <f t="shared" si="1"/>
        <v>1.6965332298543401</v>
      </c>
      <c r="H78" s="26">
        <f t="shared" si="1"/>
        <v>10.098514742277706</v>
      </c>
      <c r="I78" s="27">
        <f t="shared" si="1"/>
        <v>0.29177616992025562</v>
      </c>
    </row>
    <row r="79" spans="1:16" x14ac:dyDescent="0.25">
      <c r="A79" s="2"/>
      <c r="B79" s="2"/>
      <c r="C79" s="2"/>
      <c r="D79" s="2"/>
      <c r="E79" s="2"/>
      <c r="F79" s="2"/>
      <c r="G79" s="2"/>
      <c r="H79" s="2"/>
      <c r="I79" s="2"/>
    </row>
    <row r="80" spans="1:16" x14ac:dyDescent="0.25">
      <c r="A80" s="14"/>
      <c r="B80" s="14" t="s">
        <v>43</v>
      </c>
      <c r="C80" s="16"/>
      <c r="D80" s="15" t="s">
        <v>34</v>
      </c>
      <c r="E80" s="16"/>
      <c r="F80" s="15" t="s">
        <v>35</v>
      </c>
      <c r="G80" s="16"/>
      <c r="H80" s="15" t="s">
        <v>36</v>
      </c>
      <c r="I80" s="17"/>
    </row>
    <row r="81" spans="1:9" x14ac:dyDescent="0.25">
      <c r="A81" s="9"/>
      <c r="B81" s="18" t="s">
        <v>44</v>
      </c>
      <c r="C81" s="17" t="s">
        <v>45</v>
      </c>
      <c r="D81" s="18" t="s">
        <v>44</v>
      </c>
      <c r="E81" s="17" t="s">
        <v>45</v>
      </c>
      <c r="F81" s="18" t="s">
        <v>44</v>
      </c>
      <c r="G81" s="17" t="s">
        <v>45</v>
      </c>
      <c r="H81" s="18" t="s">
        <v>44</v>
      </c>
      <c r="I81" s="17" t="s">
        <v>45</v>
      </c>
    </row>
    <row r="82" spans="1:9" x14ac:dyDescent="0.25">
      <c r="A82" s="2" t="s">
        <v>37</v>
      </c>
      <c r="B82" s="19">
        <v>0.04</v>
      </c>
      <c r="C82" s="20">
        <v>0.32</v>
      </c>
      <c r="D82" s="19">
        <v>1.0900000000000001</v>
      </c>
      <c r="E82" s="20">
        <v>41</v>
      </c>
      <c r="F82" s="19">
        <v>9.31</v>
      </c>
      <c r="G82" s="20">
        <v>57.9</v>
      </c>
      <c r="H82" s="19">
        <v>61.4</v>
      </c>
      <c r="I82" s="20">
        <v>9.1</v>
      </c>
    </row>
    <row r="83" spans="1:9" x14ac:dyDescent="0.25">
      <c r="A83" s="2" t="s">
        <v>38</v>
      </c>
      <c r="B83" s="19">
        <v>0.18</v>
      </c>
      <c r="C83" s="20">
        <v>2.98</v>
      </c>
      <c r="D83" s="19">
        <v>0.19</v>
      </c>
      <c r="E83" s="20">
        <v>31.2</v>
      </c>
      <c r="F83" s="19">
        <v>7.81</v>
      </c>
      <c r="G83" s="20">
        <v>43.6</v>
      </c>
      <c r="H83" s="19">
        <v>41.6</v>
      </c>
      <c r="I83" s="20">
        <v>1.75</v>
      </c>
    </row>
    <row r="84" spans="1:9" x14ac:dyDescent="0.25">
      <c r="A84" s="2" t="s">
        <v>39</v>
      </c>
      <c r="B84" s="19">
        <v>0</v>
      </c>
      <c r="C84" s="20">
        <v>0.22</v>
      </c>
      <c r="D84" s="19">
        <v>0.16</v>
      </c>
      <c r="E84" s="20">
        <v>36.200000000000003</v>
      </c>
      <c r="F84" s="19">
        <v>3.22</v>
      </c>
      <c r="G84" s="20">
        <v>51.7</v>
      </c>
      <c r="H84" s="19">
        <v>55.8</v>
      </c>
      <c r="I84" s="20">
        <v>0.01</v>
      </c>
    </row>
    <row r="85" spans="1:9" x14ac:dyDescent="0.25">
      <c r="A85" s="2" t="s">
        <v>42</v>
      </c>
      <c r="B85" s="19">
        <v>0.03</v>
      </c>
      <c r="C85" s="20">
        <v>2</v>
      </c>
      <c r="D85" s="19">
        <v>0.09</v>
      </c>
      <c r="E85" s="21">
        <v>52.1</v>
      </c>
      <c r="F85" s="22">
        <v>2.95</v>
      </c>
      <c r="G85" s="21">
        <v>57</v>
      </c>
      <c r="H85" s="22">
        <v>57</v>
      </c>
      <c r="I85" s="21">
        <v>2.08</v>
      </c>
    </row>
    <row r="86" spans="1:9" x14ac:dyDescent="0.25">
      <c r="A86" s="6" t="s">
        <v>22</v>
      </c>
      <c r="B86" s="23">
        <f t="shared" ref="B86:I86" si="2">AVERAGE(B82:B85)</f>
        <v>6.25E-2</v>
      </c>
      <c r="C86" s="24">
        <f t="shared" si="2"/>
        <v>1.38</v>
      </c>
      <c r="D86" s="23">
        <f t="shared" si="2"/>
        <v>0.38250000000000001</v>
      </c>
      <c r="E86" s="25">
        <f t="shared" si="2"/>
        <v>40.125</v>
      </c>
      <c r="F86" s="23">
        <f t="shared" si="2"/>
        <v>5.8224999999999998</v>
      </c>
      <c r="G86" s="25">
        <f t="shared" si="2"/>
        <v>52.55</v>
      </c>
      <c r="H86" s="23">
        <f t="shared" si="2"/>
        <v>53.95</v>
      </c>
      <c r="I86" s="25">
        <f t="shared" si="2"/>
        <v>3.2349999999999999</v>
      </c>
    </row>
    <row r="87" spans="1:9" x14ac:dyDescent="0.25">
      <c r="A87" s="12" t="s">
        <v>48</v>
      </c>
      <c r="B87" s="26">
        <f t="shared" ref="B87:I87" si="3">STDEV(B82:B85)</f>
        <v>8.0156097709406973E-2</v>
      </c>
      <c r="C87" s="27">
        <f t="shared" si="3"/>
        <v>1.3433291976776702</v>
      </c>
      <c r="D87" s="26">
        <f t="shared" si="3"/>
        <v>0.47352402262187299</v>
      </c>
      <c r="E87" s="27">
        <f t="shared" si="3"/>
        <v>8.9298656204894975</v>
      </c>
      <c r="F87" s="26">
        <f t="shared" si="3"/>
        <v>3.2216494222680425</v>
      </c>
      <c r="G87" s="27">
        <f t="shared" si="3"/>
        <v>6.5637895558384516</v>
      </c>
      <c r="H87" s="26">
        <f t="shared" si="3"/>
        <v>8.5780728216384787</v>
      </c>
      <c r="I87" s="27">
        <f t="shared" si="3"/>
        <v>4.0140627797781141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Charité Universitaetsmedizin Berlin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Milanovic, Maja</dc:creator>
  <cp:lastModifiedBy>Maja Milanovic</cp:lastModifiedBy>
  <dcterms:created xsi:type="dcterms:W3CDTF">2017-10-27T15:58:43Z</dcterms:created>
  <dcterms:modified xsi:type="dcterms:W3CDTF">2017-12-11T18:26:57Z</dcterms:modified>
</cp:coreProperties>
</file>