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90" windowHeight="1188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9" i="1" l="1"/>
  <c r="D119" i="1"/>
  <c r="E119" i="1"/>
  <c r="F119" i="1"/>
  <c r="G119" i="1"/>
  <c r="H119" i="1"/>
  <c r="I119" i="1"/>
  <c r="I118" i="1"/>
  <c r="H118" i="1"/>
  <c r="G118" i="1"/>
  <c r="F118" i="1"/>
  <c r="E118" i="1"/>
  <c r="D118" i="1"/>
  <c r="C118" i="1"/>
  <c r="B118" i="1"/>
  <c r="I117" i="1"/>
  <c r="H117" i="1"/>
  <c r="G117" i="1"/>
  <c r="F117" i="1"/>
  <c r="E117" i="1"/>
  <c r="D117" i="1"/>
  <c r="C117" i="1"/>
  <c r="B117" i="1"/>
  <c r="E60" i="1"/>
  <c r="E59" i="1"/>
  <c r="E58" i="1"/>
  <c r="E57" i="1"/>
  <c r="E56" i="1"/>
  <c r="E55" i="1"/>
  <c r="E54" i="1"/>
  <c r="E53" i="1"/>
  <c r="E45" i="1"/>
  <c r="E44" i="1"/>
  <c r="E43" i="1"/>
  <c r="E42" i="1"/>
  <c r="E41" i="1"/>
  <c r="E40" i="1"/>
  <c r="E39" i="1"/>
  <c r="E38" i="1"/>
</calcChain>
</file>

<file path=xl/sharedStrings.xml><?xml version="1.0" encoding="utf-8"?>
<sst xmlns="http://schemas.openxmlformats.org/spreadsheetml/2006/main" count="197" uniqueCount="96">
  <si>
    <t>Panel a</t>
  </si>
  <si>
    <t>lymphoma1</t>
  </si>
  <si>
    <t>untreated</t>
  </si>
  <si>
    <t>ADR</t>
  </si>
  <si>
    <t>lymphoma2</t>
  </si>
  <si>
    <t>lymphoma3</t>
  </si>
  <si>
    <t>lymphoma4</t>
  </si>
  <si>
    <t>mean</t>
  </si>
  <si>
    <t>Firefly RLU (normalised to number of viable, DsRed+ cells)</t>
  </si>
  <si>
    <t>Reporter</t>
  </si>
  <si>
    <t>Lymphoma</t>
  </si>
  <si>
    <t>Panel b</t>
  </si>
  <si>
    <t>H3K4me3</t>
  </si>
  <si>
    <t>H3K27me3</t>
  </si>
  <si>
    <t>Target</t>
  </si>
  <si>
    <t>Cd34</t>
  </si>
  <si>
    <t>Sca1</t>
  </si>
  <si>
    <t>Abcg2</t>
  </si>
  <si>
    <t>Cd150</t>
  </si>
  <si>
    <t>Ccnd1</t>
  </si>
  <si>
    <t>Cd44</t>
  </si>
  <si>
    <t>Id2</t>
  </si>
  <si>
    <t>Fosl1</t>
  </si>
  <si>
    <t>Panel c</t>
  </si>
  <si>
    <t>Treatment</t>
  </si>
  <si>
    <t>NS</t>
  </si>
  <si>
    <t>PS</t>
  </si>
  <si>
    <t>no inhibitor</t>
  </si>
  <si>
    <t>ICG-001</t>
  </si>
  <si>
    <t>Salinomycin</t>
  </si>
  <si>
    <t>Panel d</t>
  </si>
  <si>
    <t xml:space="preserve">Survival (in days) </t>
  </si>
  <si>
    <t>Group</t>
  </si>
  <si>
    <t>mouse1</t>
  </si>
  <si>
    <t>mouse2</t>
  </si>
  <si>
    <t>mouse3</t>
  </si>
  <si>
    <t>mouse4</t>
  </si>
  <si>
    <t>mouse5</t>
  </si>
  <si>
    <t>mouse6</t>
  </si>
  <si>
    <t>t-test (paired, two-sided)</t>
  </si>
  <si>
    <t>Panel e</t>
  </si>
  <si>
    <t>Met</t>
  </si>
  <si>
    <t>Fzd3</t>
  </si>
  <si>
    <t>Primary</t>
  </si>
  <si>
    <t>Relapse</t>
  </si>
  <si>
    <t>Panel f</t>
  </si>
  <si>
    <t>primary</t>
  </si>
  <si>
    <t>relapse</t>
  </si>
  <si>
    <t xml:space="preserve">lymphoma2 </t>
  </si>
  <si>
    <t>Human DLBCL</t>
  </si>
  <si>
    <t>DLBCL1</t>
  </si>
  <si>
    <t>DLBCL2</t>
  </si>
  <si>
    <t>DLBCL3</t>
  </si>
  <si>
    <t>DLBCL4</t>
  </si>
  <si>
    <t>DLBCL5</t>
  </si>
  <si>
    <t>Sample</t>
  </si>
  <si>
    <t>ADR/untreated</t>
  </si>
  <si>
    <r>
      <t>SA-</t>
    </r>
    <r>
      <rPr>
        <b/>
        <sz val="10"/>
        <rFont val="Symbol"/>
        <family val="1"/>
        <charset val="2"/>
      </rPr>
      <t>b</t>
    </r>
    <r>
      <rPr>
        <b/>
        <sz val="10"/>
        <rFont val="Arial"/>
        <family val="2"/>
      </rPr>
      <t>-gal+/</t>
    </r>
    <r>
      <rPr>
        <b/>
        <sz val="10"/>
        <rFont val="Symbol"/>
        <family val="1"/>
        <charset val="2"/>
      </rPr>
      <t>b</t>
    </r>
    <r>
      <rPr>
        <b/>
        <sz val="10"/>
        <rFont val="Arial"/>
        <family val="2"/>
      </rPr>
      <t>-catenin+</t>
    </r>
  </si>
  <si>
    <r>
      <t>control;</t>
    </r>
    <r>
      <rPr>
        <b/>
        <i/>
        <sz val="10"/>
        <rFont val="Arial"/>
        <family val="2"/>
      </rPr>
      <t>Bcl2</t>
    </r>
  </si>
  <si>
    <t>Suv39h1-;Bcl2</t>
  </si>
  <si>
    <r>
      <t>control;</t>
    </r>
    <r>
      <rPr>
        <i/>
        <sz val="10"/>
        <rFont val="Arial"/>
        <family val="2"/>
      </rPr>
      <t>Bcl2</t>
    </r>
    <r>
      <rPr>
        <sz val="10"/>
        <rFont val="Arial"/>
        <family val="2"/>
      </rPr>
      <t xml:space="preserve"> 1</t>
    </r>
  </si>
  <si>
    <r>
      <t>control;</t>
    </r>
    <r>
      <rPr>
        <i/>
        <sz val="10"/>
        <rFont val="Arial"/>
        <family val="2"/>
      </rPr>
      <t>Bcl2</t>
    </r>
    <r>
      <rPr>
        <sz val="10"/>
        <rFont val="Arial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</si>
  <si>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t>control;</t>
    </r>
    <r>
      <rPr>
        <i/>
        <sz val="10"/>
        <rFont val="Arial"/>
        <family val="2"/>
      </rPr>
      <t>Bcl2</t>
    </r>
    <r>
      <rPr>
        <sz val="10"/>
        <rFont val="Arial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</si>
  <si>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t>control;</t>
    </r>
    <r>
      <rPr>
        <i/>
        <sz val="10"/>
        <rFont val="Arial"/>
        <family val="2"/>
      </rPr>
      <t>Bcl2</t>
    </r>
    <r>
      <rPr>
        <sz val="10"/>
        <rFont val="Arial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</si>
  <si>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r>
      <rPr>
        <i/>
        <sz val="10"/>
        <rFont val="Arial"/>
        <family val="2"/>
      </rPr>
      <t>Suv39h1-;Bcl2</t>
    </r>
    <r>
      <rPr>
        <sz val="10"/>
        <rFont val="Arial"/>
        <family val="2"/>
      </rPr>
      <t xml:space="preserve"> 1</t>
    </r>
  </si>
  <si>
    <r>
      <rPr>
        <i/>
        <sz val="10"/>
        <rFont val="Arial"/>
        <family val="2"/>
      </rPr>
      <t>Suv39h1-;Bcl2</t>
    </r>
    <r>
      <rPr>
        <sz val="10"/>
        <rFont val="Arial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</si>
  <si>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rPr>
        <i/>
        <sz val="10"/>
        <rFont val="Arial"/>
        <family val="2"/>
      </rPr>
      <t>Suv39h1-;Bcl2</t>
    </r>
    <r>
      <rPr>
        <sz val="10"/>
        <rFont val="Arial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</si>
  <si>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rPr>
        <i/>
        <sz val="10"/>
        <rFont val="Arial"/>
        <family val="2"/>
      </rPr>
      <t>Suv39h1-;Bcl2</t>
    </r>
    <r>
      <rPr>
        <sz val="10"/>
        <rFont val="Arial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</si>
  <si>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t>Relative luminescence units (RLU) for TOPflash reporter vs. FOPflash mutated reporter</t>
  </si>
  <si>
    <t>FOPflash</t>
  </si>
  <si>
    <t>TOPlash</t>
  </si>
  <si>
    <t>Genotype</t>
  </si>
  <si>
    <r>
      <t>sh</t>
    </r>
    <r>
      <rPr>
        <i/>
        <sz val="10"/>
        <rFont val="Arial"/>
        <family val="2"/>
      </rPr>
      <t>Ctnnb1</t>
    </r>
  </si>
  <si>
    <t>mean FOPflash</t>
  </si>
  <si>
    <t>mean TOPflash</t>
  </si>
  <si>
    <t>Never senescent</t>
  </si>
  <si>
    <t>Previously senescent</t>
  </si>
  <si>
    <r>
      <t>sh</t>
    </r>
    <r>
      <rPr>
        <b/>
        <i/>
        <sz val="10"/>
        <rFont val="Arial"/>
        <family val="2"/>
      </rPr>
      <t>Ctnnb1</t>
    </r>
  </si>
  <si>
    <r>
      <t>Expression of indicated Wnt-related transcripts by qPCR in primary or relapsed murine control;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 xml:space="preserve"> lymphomas</t>
    </r>
  </si>
  <si>
    <r>
      <t>Murine control;</t>
    </r>
    <r>
      <rPr>
        <b/>
        <i/>
        <sz val="11"/>
        <color rgb="FFFF0000"/>
        <rFont val="Calibri"/>
        <family val="2"/>
        <scheme val="minor"/>
      </rPr>
      <t>Bcl2</t>
    </r>
    <r>
      <rPr>
        <b/>
        <sz val="11"/>
        <color rgb="FFFF0000"/>
        <rFont val="Calibri"/>
        <family val="2"/>
        <scheme val="minor"/>
      </rPr>
      <t xml:space="preserve"> lymphomas</t>
    </r>
  </si>
  <si>
    <t>s.d.</t>
  </si>
  <si>
    <t>s.d. FOPflash</t>
  </si>
  <si>
    <t>s.d. TOPflash</t>
  </si>
  <si>
    <t>mean primary</t>
  </si>
  <si>
    <t>mean relapse</t>
  </si>
  <si>
    <t>s.d. primary</t>
  </si>
  <si>
    <t>s.d. relapse</t>
  </si>
  <si>
    <t>mean untreated</t>
  </si>
  <si>
    <t>mean ADR</t>
  </si>
  <si>
    <t>s.d. untreated</t>
  </si>
  <si>
    <t>s.d. ADR</t>
  </si>
  <si>
    <r>
      <t>Percentage of SA-β-gal/β-catenin double-positive control;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 xml:space="preserve"> or </t>
    </r>
    <r>
      <rPr>
        <b/>
        <i/>
        <sz val="10"/>
        <color rgb="FFFF0000"/>
        <rFont val="Arial"/>
        <family val="2"/>
      </rPr>
      <t>Suv39h1-;Bcl2</t>
    </r>
    <r>
      <rPr>
        <b/>
        <sz val="10"/>
        <color rgb="FFFF0000"/>
        <rFont val="Arial"/>
        <family val="2"/>
      </rPr>
      <t xml:space="preserve"> cells after ADR-treatment (ImageStreamX)</t>
    </r>
  </si>
  <si>
    <t>ChIP of H3K4me3 or H3K27me3 marks and qPCR-quantification on promoters of indicated genes (ratio between previously senescent and never senescnet cells, fold increase shown in positive values or fold decrease in negative values)</t>
  </si>
  <si>
    <r>
      <t xml:space="preserve">Colony counts of </t>
    </r>
    <r>
      <rPr>
        <b/>
        <i/>
        <sz val="10"/>
        <color rgb="FFFF0000"/>
        <rFont val="Arial"/>
        <family val="2"/>
      </rPr>
      <t>Suv39h1;Bcl2</t>
    </r>
    <r>
      <rPr>
        <b/>
        <sz val="10"/>
        <color rgb="FFFF0000"/>
        <rFont val="Arial"/>
        <family val="2"/>
      </rPr>
      <t>;Suv39h1-ER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cells at passage 2 after ADR treatment (never senescent, NS) or 4-OHT+ADR treatment (previously senescent, PS), exposed to indicated treatments in the last passage (colonies per 100 plated cells)</t>
    </r>
  </si>
  <si>
    <t xml:space="preserve">Survival of mice receiving indicated treatments upon transplantation of matched never senescent or previously senescent cells (survival in days) </t>
  </si>
  <si>
    <r>
      <rPr>
        <b/>
        <sz val="10"/>
        <color rgb="FFFF0000"/>
        <rFont val="Symbol"/>
        <family val="1"/>
        <charset val="2"/>
      </rPr>
      <t>b</t>
    </r>
    <r>
      <rPr>
        <b/>
        <sz val="10"/>
        <color rgb="FFFF0000"/>
        <rFont val="Arial"/>
        <family val="2"/>
      </rPr>
      <t>-catenin positive cells (mean from three counts for each sample, 100 total cells per count)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</si>
</sst>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Symbol"/>
      <family val="1"/>
      <charset val="2"/>
    </font>
    <font>
      <sz val="10"/>
      <color theme="1"/>
      <name val="Arial"/>
      <family val="2"/>
    </font>
    <font>
      <b/>
      <sz val="10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0" fontId="1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2" xfId="0" applyFont="1" applyFill="1" applyBorder="1"/>
    <xf numFmtId="2" fontId="2" fillId="0" borderId="2" xfId="0" applyNumberFormat="1" applyFont="1" applyFill="1" applyBorder="1"/>
    <xf numFmtId="2" fontId="2" fillId="0" borderId="0" xfId="0" applyNumberFormat="1" applyFont="1" applyFill="1" applyBorder="1"/>
    <xf numFmtId="2" fontId="4" fillId="0" borderId="0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2" fontId="4" fillId="0" borderId="3" xfId="0" applyNumberFormat="1" applyFont="1" applyFill="1" applyBorder="1"/>
    <xf numFmtId="0" fontId="1" fillId="0" borderId="2" xfId="0" applyFont="1" applyFill="1" applyBorder="1"/>
    <xf numFmtId="2" fontId="2" fillId="0" borderId="3" xfId="0" applyNumberFormat="1" applyFont="1" applyFill="1" applyBorder="1"/>
    <xf numFmtId="0" fontId="1" fillId="0" borderId="3" xfId="0" applyFont="1" applyFill="1" applyBorder="1"/>
    <xf numFmtId="165" fontId="2" fillId="0" borderId="0" xfId="0" applyNumberFormat="1" applyFont="1" applyFill="1" applyBorder="1"/>
    <xf numFmtId="165" fontId="2" fillId="0" borderId="2" xfId="0" applyNumberFormat="1" applyFont="1" applyFill="1" applyBorder="1"/>
    <xf numFmtId="0" fontId="1" fillId="0" borderId="3" xfId="0" applyFont="1" applyFill="1" applyBorder="1" applyAlignment="1"/>
    <xf numFmtId="165" fontId="2" fillId="0" borderId="3" xfId="0" applyNumberFormat="1" applyFont="1" applyFill="1" applyBorder="1"/>
    <xf numFmtId="0" fontId="1" fillId="0" borderId="2" xfId="0" applyFont="1" applyFill="1" applyBorder="1" applyAlignment="1"/>
    <xf numFmtId="0" fontId="1" fillId="0" borderId="0" xfId="0" applyFont="1" applyFill="1" applyBorder="1" applyAlignment="1"/>
    <xf numFmtId="0" fontId="5" fillId="0" borderId="4" xfId="0" applyFont="1" applyFill="1" applyBorder="1"/>
    <xf numFmtId="0" fontId="1" fillId="0" borderId="5" xfId="0" applyFont="1" applyFill="1" applyBorder="1"/>
    <xf numFmtId="0" fontId="2" fillId="0" borderId="1" xfId="0" applyFont="1" applyFill="1" applyBorder="1"/>
    <xf numFmtId="0" fontId="2" fillId="0" borderId="5" xfId="0" applyFont="1" applyFill="1" applyBorder="1"/>
    <xf numFmtId="0" fontId="1" fillId="0" borderId="4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5" fontId="2" fillId="0" borderId="0" xfId="1" applyNumberFormat="1" applyFont="1" applyFill="1" applyBorder="1" applyAlignment="1">
      <alignment horizontal="right"/>
    </xf>
    <xf numFmtId="165" fontId="2" fillId="0" borderId="7" xfId="1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165" fontId="2" fillId="0" borderId="7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165" fontId="2" fillId="0" borderId="9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1" fillId="0" borderId="9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13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12" xfId="0" applyFont="1" applyFill="1" applyBorder="1"/>
    <xf numFmtId="0" fontId="2" fillId="0" borderId="9" xfId="0" applyFont="1" applyFill="1" applyBorder="1"/>
    <xf numFmtId="0" fontId="1" fillId="0" borderId="14" xfId="0" applyFont="1" applyFill="1" applyBorder="1"/>
    <xf numFmtId="2" fontId="2" fillId="0" borderId="15" xfId="0" applyNumberFormat="1" applyFont="1" applyFill="1" applyBorder="1"/>
    <xf numFmtId="2" fontId="2" fillId="0" borderId="10" xfId="0" applyNumberFormat="1" applyFont="1" applyFill="1" applyBorder="1"/>
    <xf numFmtId="0" fontId="1" fillId="0" borderId="8" xfId="0" applyFont="1" applyFill="1" applyBorder="1"/>
    <xf numFmtId="2" fontId="2" fillId="0" borderId="12" xfId="0" applyNumberFormat="1" applyFont="1" applyFill="1" applyBorder="1"/>
    <xf numFmtId="2" fontId="2" fillId="0" borderId="9" xfId="0" applyNumberFormat="1" applyFont="1" applyFill="1" applyBorder="1"/>
    <xf numFmtId="0" fontId="2" fillId="0" borderId="11" xfId="0" applyFont="1" applyFill="1" applyBorder="1"/>
    <xf numFmtId="0" fontId="2" fillId="0" borderId="2" xfId="0" applyFont="1" applyFill="1" applyBorder="1" applyAlignment="1"/>
    <xf numFmtId="0" fontId="1" fillId="0" borderId="1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/>
    </xf>
    <xf numFmtId="0" fontId="7" fillId="0" borderId="0" xfId="0" applyFont="1"/>
    <xf numFmtId="164" fontId="2" fillId="0" borderId="2" xfId="0" applyNumberFormat="1" applyFont="1" applyFill="1" applyBorder="1"/>
    <xf numFmtId="164" fontId="2" fillId="0" borderId="3" xfId="0" applyNumberFormat="1" applyFont="1" applyFill="1" applyBorder="1"/>
    <xf numFmtId="165" fontId="9" fillId="0" borderId="7" xfId="0" applyNumberFormat="1" applyFont="1" applyFill="1" applyBorder="1"/>
    <xf numFmtId="165" fontId="1" fillId="0" borderId="0" xfId="0" applyNumberFormat="1" applyFont="1" applyFill="1" applyBorder="1"/>
    <xf numFmtId="0" fontId="0" fillId="0" borderId="0" xfId="0" applyBorder="1"/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/>
    <xf numFmtId="165" fontId="2" fillId="0" borderId="1" xfId="0" applyNumberFormat="1" applyFont="1" applyFill="1" applyBorder="1"/>
    <xf numFmtId="165" fontId="2" fillId="0" borderId="5" xfId="0" applyNumberFormat="1" applyFont="1" applyFill="1" applyBorder="1"/>
    <xf numFmtId="49" fontId="13" fillId="0" borderId="2" xfId="0" applyNumberFormat="1" applyFont="1" applyFill="1" applyBorder="1" applyAlignment="1">
      <alignment horizontal="left" vertical="center"/>
    </xf>
    <xf numFmtId="0" fontId="9" fillId="0" borderId="0" xfId="0" applyFont="1"/>
    <xf numFmtId="0" fontId="0" fillId="0" borderId="3" xfId="0" applyBorder="1"/>
    <xf numFmtId="0" fontId="0" fillId="0" borderId="2" xfId="0" applyBorder="1"/>
    <xf numFmtId="0" fontId="11" fillId="0" borderId="1" xfId="0" applyFont="1" applyBorder="1"/>
    <xf numFmtId="166" fontId="14" fillId="0" borderId="6" xfId="1" applyNumberFormat="1" applyFont="1" applyFill="1" applyBorder="1"/>
    <xf numFmtId="0" fontId="14" fillId="0" borderId="6" xfId="1" applyFont="1" applyFill="1" applyBorder="1"/>
    <xf numFmtId="0" fontId="14" fillId="0" borderId="8" xfId="1" applyFont="1" applyFill="1" applyBorder="1"/>
    <xf numFmtId="0" fontId="14" fillId="0" borderId="1" xfId="0" applyFont="1" applyFill="1" applyBorder="1"/>
    <xf numFmtId="0" fontId="13" fillId="0" borderId="1" xfId="0" applyFont="1" applyFill="1" applyBorder="1"/>
    <xf numFmtId="0" fontId="14" fillId="0" borderId="0" xfId="0" applyFont="1" applyFill="1" applyBorder="1"/>
    <xf numFmtId="0" fontId="16" fillId="0" borderId="0" xfId="0" applyFont="1"/>
    <xf numFmtId="0" fontId="1" fillId="0" borderId="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4"/>
  <sheetViews>
    <sheetView tabSelected="1" topLeftCell="A103" workbookViewId="0">
      <selection activeCell="J145" sqref="J145"/>
    </sheetView>
  </sheetViews>
  <sheetFormatPr baseColWidth="10" defaultRowHeight="15" x14ac:dyDescent="0.25"/>
  <cols>
    <col min="1" max="1" width="13.5703125" customWidth="1"/>
    <col min="2" max="2" width="12.2851562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3" t="s">
        <v>91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84" t="s">
        <v>71</v>
      </c>
      <c r="B3" s="4" t="s">
        <v>24</v>
      </c>
      <c r="C3" s="4" t="s">
        <v>55</v>
      </c>
      <c r="D3" s="4" t="s">
        <v>57</v>
      </c>
      <c r="E3" s="5"/>
      <c r="F3" s="5"/>
    </row>
    <row r="4" spans="1:10" x14ac:dyDescent="0.25">
      <c r="A4" s="65" t="s">
        <v>58</v>
      </c>
      <c r="B4" s="81" t="s">
        <v>2</v>
      </c>
      <c r="C4" s="2" t="s">
        <v>1</v>
      </c>
      <c r="D4" s="6">
        <v>0.11</v>
      </c>
      <c r="E4" s="2"/>
      <c r="F4" s="2"/>
    </row>
    <row r="5" spans="1:10" x14ac:dyDescent="0.25">
      <c r="A5" s="65"/>
      <c r="C5" s="2" t="s">
        <v>4</v>
      </c>
      <c r="D5" s="6">
        <v>1.1000000000000001</v>
      </c>
      <c r="E5" s="2"/>
      <c r="F5" s="2"/>
      <c r="G5" s="7"/>
    </row>
    <row r="6" spans="1:10" x14ac:dyDescent="0.25">
      <c r="A6" s="65"/>
      <c r="C6" s="2" t="s">
        <v>5</v>
      </c>
      <c r="D6" s="6">
        <v>0.46</v>
      </c>
      <c r="E6" s="2"/>
      <c r="F6" s="2"/>
    </row>
    <row r="7" spans="1:10" x14ac:dyDescent="0.25">
      <c r="A7" s="65"/>
      <c r="C7" s="2" t="s">
        <v>6</v>
      </c>
      <c r="D7" s="6">
        <v>2.31</v>
      </c>
      <c r="E7" s="2"/>
      <c r="F7" s="5"/>
    </row>
    <row r="8" spans="1:10" x14ac:dyDescent="0.25">
      <c r="A8" s="65"/>
      <c r="B8" s="2"/>
      <c r="C8" s="2"/>
      <c r="D8" s="6"/>
      <c r="E8" s="2"/>
      <c r="F8" s="5"/>
    </row>
    <row r="9" spans="1:10" x14ac:dyDescent="0.25">
      <c r="A9" s="65"/>
      <c r="B9" s="81" t="s">
        <v>3</v>
      </c>
      <c r="C9" s="2" t="s">
        <v>1</v>
      </c>
      <c r="D9" s="6">
        <v>86.4</v>
      </c>
      <c r="E9" s="2"/>
      <c r="F9" s="2"/>
    </row>
    <row r="10" spans="1:10" x14ac:dyDescent="0.25">
      <c r="A10" s="65"/>
      <c r="B10" s="7"/>
      <c r="C10" s="2" t="s">
        <v>4</v>
      </c>
      <c r="D10" s="6">
        <v>67.900000000000006</v>
      </c>
      <c r="E10" s="2"/>
      <c r="F10" s="2"/>
    </row>
    <row r="11" spans="1:10" x14ac:dyDescent="0.25">
      <c r="A11" s="65"/>
      <c r="C11" s="2" t="s">
        <v>5</v>
      </c>
      <c r="D11" s="6">
        <v>87.1</v>
      </c>
      <c r="E11" s="2"/>
      <c r="F11" s="2"/>
    </row>
    <row r="12" spans="1:10" x14ac:dyDescent="0.25">
      <c r="A12" s="65"/>
      <c r="B12" s="7"/>
      <c r="C12" s="2" t="s">
        <v>6</v>
      </c>
      <c r="D12" s="6">
        <v>85.77</v>
      </c>
      <c r="E12" s="2"/>
      <c r="F12" s="5"/>
    </row>
    <row r="13" spans="1:10" x14ac:dyDescent="0.25">
      <c r="A13" s="67" t="s">
        <v>87</v>
      </c>
      <c r="B13" s="17"/>
      <c r="C13" s="83"/>
      <c r="D13" s="11">
        <v>0.99500000000000011</v>
      </c>
      <c r="E13" s="2"/>
      <c r="F13" s="2"/>
    </row>
    <row r="14" spans="1:10" x14ac:dyDescent="0.25">
      <c r="A14" s="43" t="s">
        <v>88</v>
      </c>
      <c r="B14" s="5"/>
      <c r="C14" s="73"/>
      <c r="D14" s="12">
        <v>81.792500000000004</v>
      </c>
      <c r="E14" s="2"/>
      <c r="F14" s="2"/>
    </row>
    <row r="15" spans="1:10" x14ac:dyDescent="0.25">
      <c r="A15" s="43" t="s">
        <v>89</v>
      </c>
      <c r="B15" s="5"/>
      <c r="C15" s="73"/>
      <c r="D15" s="13">
        <v>0.96776374527395181</v>
      </c>
      <c r="E15" s="2"/>
      <c r="F15" s="2"/>
    </row>
    <row r="16" spans="1:10" x14ac:dyDescent="0.25">
      <c r="A16" s="92" t="s">
        <v>90</v>
      </c>
      <c r="B16" s="19"/>
      <c r="C16" s="82"/>
      <c r="D16" s="16">
        <v>9.2775836473369111</v>
      </c>
      <c r="E16" s="2"/>
      <c r="F16" s="2"/>
    </row>
    <row r="17" spans="1:6" x14ac:dyDescent="0.25">
      <c r="A17" s="65"/>
      <c r="B17" s="5"/>
      <c r="C17" s="73"/>
      <c r="D17" s="13"/>
      <c r="E17" s="2"/>
      <c r="F17" s="2"/>
    </row>
    <row r="18" spans="1:6" x14ac:dyDescent="0.25">
      <c r="A18" s="65"/>
      <c r="B18" s="7"/>
      <c r="C18" s="2"/>
      <c r="D18" s="13"/>
      <c r="E18" s="2"/>
      <c r="F18" s="2"/>
    </row>
    <row r="19" spans="1:6" x14ac:dyDescent="0.25">
      <c r="A19" s="64" t="s">
        <v>71</v>
      </c>
      <c r="B19" s="4" t="s">
        <v>24</v>
      </c>
      <c r="C19" s="4" t="s">
        <v>55</v>
      </c>
      <c r="D19" s="4" t="s">
        <v>57</v>
      </c>
      <c r="E19" s="2"/>
      <c r="F19" s="2"/>
    </row>
    <row r="20" spans="1:6" x14ac:dyDescent="0.25">
      <c r="A20" s="80" t="s">
        <v>59</v>
      </c>
      <c r="B20" s="81" t="s">
        <v>2</v>
      </c>
      <c r="C20" s="10" t="s">
        <v>1</v>
      </c>
      <c r="D20" s="69">
        <v>0</v>
      </c>
      <c r="E20" s="2"/>
      <c r="F20" s="2"/>
    </row>
    <row r="21" spans="1:6" x14ac:dyDescent="0.25">
      <c r="A21" s="65"/>
      <c r="B21" s="81"/>
      <c r="C21" s="2" t="s">
        <v>4</v>
      </c>
      <c r="D21" s="6">
        <v>0.03</v>
      </c>
      <c r="E21" s="2"/>
      <c r="F21" s="2"/>
    </row>
    <row r="22" spans="1:6" x14ac:dyDescent="0.25">
      <c r="A22" s="65"/>
      <c r="B22" s="81"/>
      <c r="C22" s="2" t="s">
        <v>5</v>
      </c>
      <c r="D22" s="6">
        <v>0.38</v>
      </c>
      <c r="E22" s="2"/>
      <c r="F22" s="2"/>
    </row>
    <row r="23" spans="1:6" x14ac:dyDescent="0.25">
      <c r="A23" s="65"/>
      <c r="B23" s="81"/>
      <c r="C23" s="2" t="s">
        <v>6</v>
      </c>
      <c r="D23" s="6">
        <v>0.25</v>
      </c>
      <c r="E23" s="2"/>
      <c r="F23" s="2"/>
    </row>
    <row r="24" spans="1:6" x14ac:dyDescent="0.25">
      <c r="A24" s="65"/>
      <c r="B24" s="81"/>
      <c r="C24" s="2"/>
      <c r="D24" s="6"/>
      <c r="E24" s="2"/>
      <c r="F24" s="2"/>
    </row>
    <row r="25" spans="1:6" x14ac:dyDescent="0.25">
      <c r="A25" s="65"/>
      <c r="B25" s="81" t="s">
        <v>3</v>
      </c>
      <c r="C25" s="2" t="s">
        <v>1</v>
      </c>
      <c r="D25" s="6">
        <v>0.65</v>
      </c>
      <c r="E25" s="2"/>
      <c r="F25" s="2"/>
    </row>
    <row r="26" spans="1:6" x14ac:dyDescent="0.25">
      <c r="A26" s="65"/>
      <c r="B26" s="7"/>
      <c r="C26" s="2" t="s">
        <v>4</v>
      </c>
      <c r="D26" s="6">
        <v>1.79</v>
      </c>
      <c r="E26" s="2"/>
      <c r="F26" s="2"/>
    </row>
    <row r="27" spans="1:6" x14ac:dyDescent="0.25">
      <c r="A27" s="65"/>
      <c r="C27" s="2" t="s">
        <v>5</v>
      </c>
      <c r="D27" s="6">
        <v>2.61</v>
      </c>
      <c r="E27" s="2"/>
      <c r="F27" s="2"/>
    </row>
    <row r="28" spans="1:6" x14ac:dyDescent="0.25">
      <c r="A28" s="66"/>
      <c r="B28" s="14"/>
      <c r="C28" s="2" t="s">
        <v>6</v>
      </c>
      <c r="D28" s="70">
        <v>1.31</v>
      </c>
      <c r="E28" s="2"/>
      <c r="F28" s="2"/>
    </row>
    <row r="29" spans="1:6" x14ac:dyDescent="0.25">
      <c r="A29" s="67" t="s">
        <v>87</v>
      </c>
      <c r="B29" s="17"/>
      <c r="C29" s="83"/>
      <c r="D29" s="11">
        <v>0.16500000000000001</v>
      </c>
      <c r="E29" s="2"/>
      <c r="F29" s="2"/>
    </row>
    <row r="30" spans="1:6" x14ac:dyDescent="0.25">
      <c r="A30" s="43" t="s">
        <v>88</v>
      </c>
      <c r="B30" s="5"/>
      <c r="C30" s="73"/>
      <c r="D30" s="12">
        <v>1.5899999999999999</v>
      </c>
      <c r="E30" s="2"/>
      <c r="F30" s="2"/>
    </row>
    <row r="31" spans="1:6" x14ac:dyDescent="0.25">
      <c r="A31" s="43" t="s">
        <v>89</v>
      </c>
      <c r="B31" s="5"/>
      <c r="C31" s="73"/>
      <c r="D31" s="12">
        <v>0.18156725108528426</v>
      </c>
      <c r="E31" s="2"/>
      <c r="F31" s="2"/>
    </row>
    <row r="32" spans="1:6" x14ac:dyDescent="0.25">
      <c r="A32" s="92" t="s">
        <v>90</v>
      </c>
      <c r="B32" s="19"/>
      <c r="C32" s="82"/>
      <c r="D32" s="18">
        <v>0.82510605378945123</v>
      </c>
      <c r="E32" s="2"/>
      <c r="F32" s="2"/>
    </row>
    <row r="33" spans="1:10" x14ac:dyDescent="0.25">
      <c r="A33" s="3"/>
      <c r="B33" s="2"/>
      <c r="C33" s="2"/>
      <c r="D33" s="2"/>
      <c r="E33" s="2"/>
      <c r="F33" s="2"/>
      <c r="G33" s="2"/>
      <c r="H33" s="2"/>
      <c r="I33" s="8"/>
      <c r="J33" s="2"/>
    </row>
    <row r="34" spans="1:10" x14ac:dyDescent="0.25">
      <c r="A34" s="2"/>
      <c r="B34" s="2"/>
      <c r="C34" s="5"/>
      <c r="D34" s="5"/>
      <c r="E34" s="5"/>
      <c r="F34" s="2"/>
      <c r="G34" s="2"/>
      <c r="H34" s="2"/>
      <c r="I34" s="2"/>
      <c r="J34" s="2"/>
    </row>
    <row r="35" spans="1:10" x14ac:dyDescent="0.25">
      <c r="A35" s="3" t="s">
        <v>68</v>
      </c>
      <c r="B35" s="2"/>
      <c r="C35" s="5"/>
      <c r="D35" s="5"/>
      <c r="E35" s="5"/>
      <c r="F35" s="2"/>
      <c r="G35" s="2"/>
      <c r="H35" s="2"/>
      <c r="I35" s="2"/>
      <c r="J35" s="2"/>
    </row>
    <row r="36" spans="1:10" x14ac:dyDescent="0.25">
      <c r="A36" s="17"/>
      <c r="B36" s="17"/>
      <c r="C36" s="17" t="s">
        <v>8</v>
      </c>
      <c r="D36" s="17"/>
      <c r="E36" s="17"/>
      <c r="F36" s="2"/>
      <c r="G36" s="2"/>
      <c r="H36" s="2"/>
      <c r="I36" s="8"/>
      <c r="J36" s="2"/>
    </row>
    <row r="37" spans="1:10" x14ac:dyDescent="0.25">
      <c r="A37" s="19" t="s">
        <v>9</v>
      </c>
      <c r="B37" s="19" t="s">
        <v>55</v>
      </c>
      <c r="C37" s="19" t="s">
        <v>2</v>
      </c>
      <c r="D37" s="19" t="s">
        <v>3</v>
      </c>
      <c r="E37" s="19" t="s">
        <v>56</v>
      </c>
      <c r="F37" s="2"/>
      <c r="G37" s="2"/>
      <c r="H37" s="2"/>
      <c r="I37" s="8"/>
      <c r="J37" s="2"/>
    </row>
    <row r="38" spans="1:10" x14ac:dyDescent="0.25">
      <c r="A38" s="98" t="s">
        <v>69</v>
      </c>
      <c r="B38" s="2" t="s">
        <v>60</v>
      </c>
      <c r="C38" s="20">
        <v>0.51141552511415533</v>
      </c>
      <c r="D38" s="20">
        <v>0.77012278308321958</v>
      </c>
      <c r="E38" s="20">
        <f t="shared" ref="E38:E41" si="0">D38/C38</f>
        <v>1.5058650847787951</v>
      </c>
      <c r="F38" s="2"/>
      <c r="G38" s="2"/>
      <c r="H38" s="2"/>
      <c r="I38" s="8"/>
      <c r="J38" s="2"/>
    </row>
    <row r="39" spans="1:10" x14ac:dyDescent="0.25">
      <c r="A39" s="98"/>
      <c r="B39" s="2" t="s">
        <v>61</v>
      </c>
      <c r="C39" s="20">
        <v>0.56903765690376573</v>
      </c>
      <c r="D39" s="20">
        <v>1.2179775280898877</v>
      </c>
      <c r="E39" s="20">
        <f t="shared" si="0"/>
        <v>2.1404163912756111</v>
      </c>
      <c r="F39" s="2"/>
      <c r="G39" s="2"/>
      <c r="H39" s="2"/>
      <c r="I39" s="8"/>
      <c r="J39" s="2"/>
    </row>
    <row r="40" spans="1:10" x14ac:dyDescent="0.25">
      <c r="A40" s="98"/>
      <c r="B40" s="2" t="s">
        <v>62</v>
      </c>
      <c r="C40" s="20">
        <v>0.95731153496821064</v>
      </c>
      <c r="D40" s="20">
        <v>0.91542891785389502</v>
      </c>
      <c r="E40" s="20">
        <f t="shared" si="0"/>
        <v>0.95624975195174433</v>
      </c>
      <c r="F40" s="2"/>
      <c r="G40" s="2"/>
      <c r="H40" s="2"/>
      <c r="I40" s="2"/>
      <c r="J40" s="2"/>
    </row>
    <row r="41" spans="1:10" x14ac:dyDescent="0.25">
      <c r="A41" s="98"/>
      <c r="B41" s="15" t="s">
        <v>63</v>
      </c>
      <c r="C41" s="20">
        <v>1.1304347826086956</v>
      </c>
      <c r="D41" s="20">
        <v>1.971311475409836</v>
      </c>
      <c r="E41" s="20">
        <f t="shared" si="0"/>
        <v>1.7438524590163935</v>
      </c>
      <c r="F41" s="2"/>
      <c r="G41" s="2"/>
      <c r="H41" s="2"/>
      <c r="I41" s="2"/>
      <c r="J41" s="2"/>
    </row>
    <row r="42" spans="1:10" x14ac:dyDescent="0.25">
      <c r="A42" s="99" t="s">
        <v>70</v>
      </c>
      <c r="B42" s="2" t="s">
        <v>60</v>
      </c>
      <c r="C42" s="21">
        <v>0.42461538461538456</v>
      </c>
      <c r="D42" s="21">
        <v>1.4222903885480573</v>
      </c>
      <c r="E42" s="21">
        <f>D42/C42</f>
        <v>3.3495969295515846</v>
      </c>
      <c r="F42" s="2"/>
      <c r="G42" s="2"/>
      <c r="H42" s="5"/>
      <c r="I42" s="2"/>
      <c r="J42" s="2"/>
    </row>
    <row r="43" spans="1:10" x14ac:dyDescent="0.25">
      <c r="A43" s="98"/>
      <c r="B43" s="2" t="s">
        <v>61</v>
      </c>
      <c r="C43" s="20">
        <v>0.58007117437722411</v>
      </c>
      <c r="D43" s="20">
        <v>1.5187370905871937</v>
      </c>
      <c r="E43" s="20">
        <f>D43/C43</f>
        <v>2.6181909353067576</v>
      </c>
      <c r="F43" s="2"/>
      <c r="G43" s="2"/>
      <c r="H43" s="5"/>
      <c r="I43" s="2"/>
      <c r="J43" s="2"/>
    </row>
    <row r="44" spans="1:10" x14ac:dyDescent="0.25">
      <c r="A44" s="98"/>
      <c r="B44" s="2" t="s">
        <v>62</v>
      </c>
      <c r="C44" s="20">
        <v>0.73358827278521355</v>
      </c>
      <c r="D44" s="20">
        <v>3.5008450704225353</v>
      </c>
      <c r="E44" s="20">
        <f>D44/C44</f>
        <v>4.7722206042510491</v>
      </c>
      <c r="F44" s="2"/>
      <c r="G44" s="2"/>
      <c r="H44" s="20"/>
      <c r="I44" s="2"/>
      <c r="J44" s="2"/>
    </row>
    <row r="45" spans="1:10" x14ac:dyDescent="0.25">
      <c r="A45" s="100"/>
      <c r="B45" s="2" t="s">
        <v>63</v>
      </c>
      <c r="C45" s="23">
        <v>0.34325889164598844</v>
      </c>
      <c r="D45" s="23">
        <v>2.2548550941141321</v>
      </c>
      <c r="E45" s="23">
        <f>D45/C45</f>
        <v>6.568963394660206</v>
      </c>
      <c r="F45" s="2"/>
      <c r="G45" s="2"/>
      <c r="H45" s="20"/>
      <c r="I45" s="2"/>
      <c r="J45" s="2"/>
    </row>
    <row r="46" spans="1:10" x14ac:dyDescent="0.25">
      <c r="A46" s="24" t="s">
        <v>73</v>
      </c>
      <c r="B46" s="17"/>
      <c r="C46" s="10"/>
      <c r="D46" s="10"/>
      <c r="E46" s="21">
        <v>1.586595921755636</v>
      </c>
      <c r="F46" s="2"/>
      <c r="G46" s="2"/>
      <c r="H46" s="20"/>
      <c r="I46" s="2"/>
      <c r="J46" s="2"/>
    </row>
    <row r="47" spans="1:10" x14ac:dyDescent="0.25">
      <c r="A47" s="5" t="s">
        <v>74</v>
      </c>
      <c r="B47" s="5"/>
      <c r="C47" s="2"/>
      <c r="D47" s="2"/>
      <c r="E47" s="20">
        <v>4.327242965942399</v>
      </c>
      <c r="F47" s="2"/>
      <c r="G47" s="2"/>
      <c r="H47" s="20"/>
      <c r="I47" s="2"/>
      <c r="J47" s="2"/>
    </row>
    <row r="48" spans="1:10" x14ac:dyDescent="0.25">
      <c r="A48" s="25" t="s">
        <v>81</v>
      </c>
      <c r="B48" s="5"/>
      <c r="C48" s="2"/>
      <c r="D48" s="2"/>
      <c r="E48" s="20">
        <v>0.49507591767862208</v>
      </c>
      <c r="F48" s="2"/>
      <c r="G48" s="2"/>
      <c r="H48" s="20"/>
      <c r="I48" s="2"/>
      <c r="J48" s="2"/>
    </row>
    <row r="49" spans="1:10" x14ac:dyDescent="0.25">
      <c r="A49" s="19" t="s">
        <v>82</v>
      </c>
      <c r="B49" s="19"/>
      <c r="C49" s="15"/>
      <c r="D49" s="15"/>
      <c r="E49" s="23">
        <v>1.7416434953816817</v>
      </c>
      <c r="F49" s="2"/>
      <c r="G49" s="2"/>
      <c r="H49" s="20"/>
      <c r="I49" s="2"/>
      <c r="J49" s="2"/>
    </row>
    <row r="50" spans="1:10" x14ac:dyDescent="0.25">
      <c r="A50" s="2"/>
      <c r="B50" s="2"/>
      <c r="C50" s="2"/>
      <c r="D50" s="2"/>
      <c r="E50" s="2"/>
      <c r="F50" s="2"/>
      <c r="G50" s="2"/>
      <c r="H50" s="20"/>
      <c r="I50" s="2"/>
      <c r="J50" s="2"/>
    </row>
    <row r="51" spans="1:10" x14ac:dyDescent="0.25">
      <c r="A51" s="17"/>
      <c r="B51" s="17"/>
      <c r="C51" s="17" t="s">
        <v>8</v>
      </c>
      <c r="D51" s="17"/>
      <c r="E51" s="17"/>
      <c r="F51" s="2"/>
      <c r="G51" s="2"/>
      <c r="H51" s="20"/>
      <c r="I51" s="2"/>
      <c r="J51" s="2"/>
    </row>
    <row r="52" spans="1:10" x14ac:dyDescent="0.25">
      <c r="A52" s="19" t="s">
        <v>9</v>
      </c>
      <c r="B52" s="19" t="s">
        <v>55</v>
      </c>
      <c r="C52" s="19" t="s">
        <v>2</v>
      </c>
      <c r="D52" s="19" t="s">
        <v>3</v>
      </c>
      <c r="E52" s="19" t="s">
        <v>56</v>
      </c>
      <c r="F52" s="2"/>
      <c r="G52" s="2"/>
      <c r="H52" s="20"/>
      <c r="I52" s="2"/>
      <c r="J52" s="2"/>
    </row>
    <row r="53" spans="1:10" x14ac:dyDescent="0.25">
      <c r="A53" s="98" t="s">
        <v>69</v>
      </c>
      <c r="B53" s="10" t="s">
        <v>64</v>
      </c>
      <c r="C53" s="20">
        <v>3.0342857142857143</v>
      </c>
      <c r="D53" s="20">
        <v>1.9579500657030222</v>
      </c>
      <c r="E53" s="21">
        <f t="shared" ref="E53:E60" si="1">D53/C53</f>
        <v>0.64527544538235193</v>
      </c>
      <c r="F53" s="2"/>
      <c r="G53" s="2"/>
      <c r="H53" s="20"/>
      <c r="I53" s="2"/>
      <c r="J53" s="2"/>
    </row>
    <row r="54" spans="1:10" x14ac:dyDescent="0.25">
      <c r="A54" s="98"/>
      <c r="B54" s="2" t="s">
        <v>65</v>
      </c>
      <c r="C54" s="20">
        <v>1.2173324306025728</v>
      </c>
      <c r="D54" s="20">
        <v>1.4974358974358974</v>
      </c>
      <c r="E54" s="20">
        <f t="shared" si="1"/>
        <v>1.2300961181940047</v>
      </c>
      <c r="F54" s="2"/>
      <c r="G54" s="2"/>
      <c r="H54" s="2"/>
      <c r="I54" s="2"/>
      <c r="J54" s="2"/>
    </row>
    <row r="55" spans="1:10" x14ac:dyDescent="0.25">
      <c r="A55" s="98"/>
      <c r="B55" s="2" t="s">
        <v>66</v>
      </c>
      <c r="C55" s="20">
        <v>2.5170068027210881</v>
      </c>
      <c r="D55" s="20">
        <v>3.155898876404494</v>
      </c>
      <c r="E55" s="20">
        <f t="shared" si="1"/>
        <v>1.253830094139083</v>
      </c>
      <c r="F55" s="2"/>
      <c r="G55" s="2"/>
      <c r="H55" s="5"/>
      <c r="I55" s="2"/>
      <c r="J55" s="2"/>
    </row>
    <row r="56" spans="1:10" x14ac:dyDescent="0.25">
      <c r="A56" s="98"/>
      <c r="B56" s="2" t="s">
        <v>67</v>
      </c>
      <c r="C56" s="20">
        <v>3.8040201005025129</v>
      </c>
      <c r="D56" s="20">
        <v>2.6848739495798322</v>
      </c>
      <c r="E56" s="20">
        <f t="shared" si="1"/>
        <v>0.70579909638888583</v>
      </c>
      <c r="F56" s="2"/>
      <c r="G56" s="2"/>
      <c r="H56" s="5"/>
      <c r="I56" s="2"/>
      <c r="J56" s="2"/>
    </row>
    <row r="57" spans="1:10" x14ac:dyDescent="0.25">
      <c r="A57" s="99" t="s">
        <v>70</v>
      </c>
      <c r="B57" s="10" t="s">
        <v>64</v>
      </c>
      <c r="C57" s="21">
        <v>3.1016042780748658</v>
      </c>
      <c r="D57" s="21">
        <v>3.0959446092977254</v>
      </c>
      <c r="E57" s="21">
        <f t="shared" si="1"/>
        <v>0.99817524472185304</v>
      </c>
      <c r="F57" s="2"/>
      <c r="G57" s="2"/>
      <c r="H57" s="20"/>
      <c r="I57" s="2"/>
      <c r="J57" s="2"/>
    </row>
    <row r="58" spans="1:10" x14ac:dyDescent="0.25">
      <c r="A58" s="98"/>
      <c r="B58" s="2" t="s">
        <v>65</v>
      </c>
      <c r="C58" s="20">
        <v>1.2675000000000001</v>
      </c>
      <c r="D58" s="20">
        <v>2.1425742574257427</v>
      </c>
      <c r="E58" s="20">
        <f t="shared" si="1"/>
        <v>1.690393891460152</v>
      </c>
      <c r="F58" s="2"/>
      <c r="G58" s="2"/>
      <c r="H58" s="20"/>
      <c r="I58" s="2"/>
      <c r="J58" s="2"/>
    </row>
    <row r="59" spans="1:10" x14ac:dyDescent="0.25">
      <c r="A59" s="98"/>
      <c r="B59" s="2" t="s">
        <v>66</v>
      </c>
      <c r="C59" s="20">
        <v>4.2948717948717947</v>
      </c>
      <c r="D59" s="20">
        <v>4.4739413680781759</v>
      </c>
      <c r="E59" s="20">
        <f t="shared" si="1"/>
        <v>1.0416938110749185</v>
      </c>
      <c r="F59" s="2"/>
      <c r="G59" s="2"/>
      <c r="H59" s="20"/>
      <c r="I59" s="2"/>
      <c r="J59" s="2"/>
    </row>
    <row r="60" spans="1:10" x14ac:dyDescent="0.25">
      <c r="A60" s="100"/>
      <c r="B60" s="2" t="s">
        <v>67</v>
      </c>
      <c r="C60" s="23">
        <v>2.2650334075723828</v>
      </c>
      <c r="D60" s="23">
        <v>4.1112548512289777</v>
      </c>
      <c r="E60" s="23">
        <f t="shared" si="1"/>
        <v>1.8150967828926363</v>
      </c>
      <c r="F60" s="2"/>
      <c r="G60" s="2"/>
      <c r="H60" s="20"/>
      <c r="I60" s="2"/>
      <c r="J60" s="2"/>
    </row>
    <row r="61" spans="1:10" x14ac:dyDescent="0.25">
      <c r="A61" s="75" t="s">
        <v>73</v>
      </c>
      <c r="B61" s="17"/>
      <c r="C61" s="10"/>
      <c r="D61" s="10"/>
      <c r="E61" s="21">
        <v>0.9587501885260814</v>
      </c>
      <c r="F61" s="2"/>
      <c r="G61" s="2"/>
      <c r="H61" s="20"/>
      <c r="I61" s="2"/>
      <c r="J61" s="2"/>
    </row>
    <row r="62" spans="1:10" x14ac:dyDescent="0.25">
      <c r="A62" s="5" t="s">
        <v>74</v>
      </c>
      <c r="B62" s="5"/>
      <c r="C62" s="2"/>
      <c r="D62" s="2"/>
      <c r="E62" s="20">
        <v>1.38633993253739</v>
      </c>
      <c r="F62" s="2"/>
      <c r="G62" s="2"/>
      <c r="H62" s="20"/>
      <c r="I62" s="2"/>
      <c r="J62" s="2"/>
    </row>
    <row r="63" spans="1:10" x14ac:dyDescent="0.25">
      <c r="A63" s="74" t="s">
        <v>81</v>
      </c>
      <c r="B63" s="5"/>
      <c r="C63" s="2"/>
      <c r="D63" s="2"/>
      <c r="E63" s="20">
        <v>0.32810132268673459</v>
      </c>
      <c r="F63" s="2"/>
      <c r="G63" s="2"/>
      <c r="H63" s="20"/>
      <c r="I63" s="2"/>
      <c r="J63" s="2"/>
    </row>
    <row r="64" spans="1:10" x14ac:dyDescent="0.25">
      <c r="A64" s="19" t="s">
        <v>82</v>
      </c>
      <c r="B64" s="19"/>
      <c r="C64" s="15"/>
      <c r="D64" s="15"/>
      <c r="E64" s="23">
        <v>0.42651065659575038</v>
      </c>
      <c r="F64" s="2"/>
      <c r="G64" s="2"/>
      <c r="H64" s="20"/>
      <c r="I64" s="2"/>
      <c r="J64" s="2"/>
    </row>
    <row r="65" spans="1:10" x14ac:dyDescent="0.25">
      <c r="A65" s="5"/>
      <c r="B65" s="2"/>
      <c r="C65" s="2"/>
      <c r="D65" s="2"/>
      <c r="E65" s="2"/>
      <c r="F65" s="2"/>
      <c r="G65" s="2"/>
      <c r="H65" s="20"/>
      <c r="I65" s="2"/>
      <c r="J65" s="2"/>
    </row>
    <row r="66" spans="1:10" x14ac:dyDescent="0.25">
      <c r="A66" s="2"/>
      <c r="B66" s="2"/>
      <c r="C66" s="2"/>
      <c r="D66" s="2"/>
      <c r="E66" s="2"/>
      <c r="F66" s="2"/>
      <c r="G66" s="2"/>
      <c r="H66" s="20"/>
      <c r="I66" s="2"/>
      <c r="J66" s="2"/>
    </row>
    <row r="67" spans="1:10" x14ac:dyDescent="0.25">
      <c r="A67" s="1" t="s">
        <v>11</v>
      </c>
      <c r="B67" s="2"/>
      <c r="C67" s="2"/>
      <c r="D67" s="2"/>
      <c r="E67" s="2"/>
      <c r="F67" s="2"/>
      <c r="G67" s="2"/>
      <c r="H67" s="2"/>
      <c r="I67" s="2"/>
      <c r="J67" s="2"/>
    </row>
    <row r="68" spans="1:10" x14ac:dyDescent="0.25">
      <c r="A68" s="3" t="s">
        <v>92</v>
      </c>
      <c r="B68" s="2"/>
      <c r="C68" s="2"/>
      <c r="D68" s="2"/>
      <c r="E68" s="2"/>
      <c r="F68" s="2"/>
      <c r="G68" s="2"/>
      <c r="H68" s="20"/>
      <c r="I68" s="2"/>
      <c r="J68" s="2"/>
    </row>
    <row r="69" spans="1:10" x14ac:dyDescent="0.25">
      <c r="A69" s="26"/>
      <c r="B69" s="4" t="s">
        <v>12</v>
      </c>
      <c r="C69" s="4"/>
      <c r="D69" s="27"/>
      <c r="E69" s="4" t="s">
        <v>13</v>
      </c>
      <c r="F69" s="28"/>
      <c r="G69" s="29"/>
      <c r="H69" s="20"/>
      <c r="I69" s="2"/>
      <c r="J69" s="2"/>
    </row>
    <row r="70" spans="1:10" ht="26.25" x14ac:dyDescent="0.25">
      <c r="A70" s="30" t="s">
        <v>14</v>
      </c>
      <c r="B70" s="31" t="s">
        <v>1</v>
      </c>
      <c r="C70" s="31" t="s">
        <v>4</v>
      </c>
      <c r="D70" s="32" t="s">
        <v>5</v>
      </c>
      <c r="E70" s="31" t="s">
        <v>1</v>
      </c>
      <c r="F70" s="31" t="s">
        <v>4</v>
      </c>
      <c r="G70" s="32" t="s">
        <v>5</v>
      </c>
      <c r="H70" s="20"/>
      <c r="I70" s="2"/>
      <c r="J70" s="2"/>
    </row>
    <row r="71" spans="1:10" x14ac:dyDescent="0.25">
      <c r="A71" s="85" t="s">
        <v>15</v>
      </c>
      <c r="B71" s="33">
        <v>1.2548780487804878</v>
      </c>
      <c r="C71" s="33">
        <v>1.4807692307692308</v>
      </c>
      <c r="D71" s="34">
        <v>1.8746556473829201</v>
      </c>
      <c r="E71" s="33">
        <v>-1.0089955022488755</v>
      </c>
      <c r="F71" s="33">
        <v>-1.0705521472392638</v>
      </c>
      <c r="G71" s="34">
        <v>-1.0518776616337593</v>
      </c>
      <c r="H71" s="20"/>
      <c r="I71" s="2"/>
      <c r="J71" s="35"/>
    </row>
    <row r="72" spans="1:10" x14ac:dyDescent="0.25">
      <c r="A72" s="86" t="s">
        <v>16</v>
      </c>
      <c r="B72" s="33">
        <v>1.2941667887200172</v>
      </c>
      <c r="C72" s="33">
        <v>1.1845382016259955</v>
      </c>
      <c r="D72" s="34">
        <v>1.7456327183819156</v>
      </c>
      <c r="E72" s="33">
        <v>-4.9008490317183346</v>
      </c>
      <c r="F72" s="33">
        <v>-3.8301066986999879</v>
      </c>
      <c r="G72" s="36">
        <v>-4.8138534435807481</v>
      </c>
      <c r="H72" s="20"/>
      <c r="I72" s="2"/>
      <c r="J72" s="2"/>
    </row>
    <row r="73" spans="1:10" x14ac:dyDescent="0.25">
      <c r="A73" s="86" t="s">
        <v>17</v>
      </c>
      <c r="B73" s="33">
        <v>1.0256158191694438</v>
      </c>
      <c r="C73" s="33">
        <v>1.2839093193997713</v>
      </c>
      <c r="D73" s="71">
        <v>5.6398170706835797</v>
      </c>
      <c r="E73" s="37">
        <v>-4.9017075315587828</v>
      </c>
      <c r="F73" s="33">
        <v>-1.0965160241004033</v>
      </c>
      <c r="G73" s="36">
        <v>1.1794297971306136</v>
      </c>
      <c r="H73" s="20"/>
      <c r="I73" s="2"/>
      <c r="J73" s="2"/>
    </row>
    <row r="74" spans="1:10" x14ac:dyDescent="0.25">
      <c r="A74" s="86" t="s">
        <v>18</v>
      </c>
      <c r="B74" s="33">
        <v>1.2591931150135305</v>
      </c>
      <c r="C74" s="33">
        <v>1.0931564412929879</v>
      </c>
      <c r="D74" s="34">
        <v>0.75917616359825746</v>
      </c>
      <c r="E74" s="33">
        <v>-2.0596584631795496</v>
      </c>
      <c r="F74" s="33">
        <v>-1.0254857013581888</v>
      </c>
      <c r="G74" s="34">
        <v>-1.2606689197310714</v>
      </c>
      <c r="H74" s="20"/>
      <c r="I74" s="2"/>
      <c r="J74" s="2"/>
    </row>
    <row r="75" spans="1:10" x14ac:dyDescent="0.25">
      <c r="A75" s="86" t="s">
        <v>19</v>
      </c>
      <c r="B75" s="33">
        <v>1.5065937177547453</v>
      </c>
      <c r="C75" s="33">
        <v>1.3506428071457446</v>
      </c>
      <c r="D75" s="34">
        <v>1.5827837346428297</v>
      </c>
      <c r="E75" s="33">
        <v>-2.5272064256423317</v>
      </c>
      <c r="F75" s="33">
        <v>-3.6284157010494558</v>
      </c>
      <c r="G75" s="34">
        <v>-3.8136877131631635</v>
      </c>
      <c r="H75" s="20"/>
      <c r="I75" s="2"/>
      <c r="J75" s="2"/>
    </row>
    <row r="76" spans="1:10" x14ac:dyDescent="0.25">
      <c r="A76" s="86" t="s">
        <v>20</v>
      </c>
      <c r="B76" s="33">
        <v>1.1017102043354789</v>
      </c>
      <c r="C76" s="33">
        <v>4.8194051011328325</v>
      </c>
      <c r="D76" s="34">
        <v>1.6948963791716325</v>
      </c>
      <c r="E76" s="33">
        <v>-1.7694737295928786</v>
      </c>
      <c r="F76" s="33">
        <v>-1.9804029004012347</v>
      </c>
      <c r="G76" s="34">
        <v>-1.0469805081691674</v>
      </c>
      <c r="H76" s="20"/>
      <c r="I76" s="2"/>
      <c r="J76" s="2"/>
    </row>
    <row r="77" spans="1:10" x14ac:dyDescent="0.25">
      <c r="A77" s="86" t="s">
        <v>21</v>
      </c>
      <c r="B77" s="33">
        <v>0.8262598850145787</v>
      </c>
      <c r="C77" s="33">
        <v>1.3047452391304237</v>
      </c>
      <c r="D77" s="34">
        <v>1.8021332655014943</v>
      </c>
      <c r="E77" s="33">
        <v>-1.8422486840323495</v>
      </c>
      <c r="F77" s="33">
        <v>-1.6466336446160137</v>
      </c>
      <c r="G77" s="34">
        <v>-3.6023083765316519</v>
      </c>
      <c r="H77" s="2"/>
      <c r="I77" s="2"/>
      <c r="J77" s="2"/>
    </row>
    <row r="78" spans="1:10" x14ac:dyDescent="0.25">
      <c r="A78" s="87" t="s">
        <v>22</v>
      </c>
      <c r="B78" s="38">
        <v>1.1557328702119156</v>
      </c>
      <c r="C78" s="38">
        <v>1.5772075662873355</v>
      </c>
      <c r="D78" s="39">
        <v>3.1262330497656827</v>
      </c>
      <c r="E78" s="38">
        <v>-1.0725901974233578</v>
      </c>
      <c r="F78" s="38">
        <v>-1.0366758174605615</v>
      </c>
      <c r="G78" s="39">
        <v>-1.9782245025716598</v>
      </c>
      <c r="H78" s="2"/>
      <c r="I78" s="2"/>
      <c r="J78" s="2"/>
    </row>
    <row r="79" spans="1:10" x14ac:dyDescent="0.25">
      <c r="A79" s="40"/>
      <c r="B79" s="40"/>
      <c r="C79" s="40"/>
      <c r="D79" s="40"/>
      <c r="E79" s="40"/>
      <c r="F79" s="40"/>
      <c r="G79" s="40"/>
      <c r="H79" s="2"/>
      <c r="I79" s="2"/>
      <c r="J79" s="2"/>
    </row>
    <row r="80" spans="1:10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</row>
    <row r="81" spans="1:10" x14ac:dyDescent="0.25">
      <c r="A81" s="1" t="s">
        <v>23</v>
      </c>
      <c r="B81" s="2"/>
      <c r="C81" s="2"/>
      <c r="D81" s="2"/>
      <c r="E81" s="2"/>
      <c r="F81" s="2"/>
      <c r="G81" s="2"/>
      <c r="H81" s="2"/>
      <c r="I81" s="2"/>
      <c r="J81" s="2"/>
    </row>
    <row r="82" spans="1:10" x14ac:dyDescent="0.25">
      <c r="A82" s="3" t="s">
        <v>93</v>
      </c>
      <c r="B82" s="2"/>
      <c r="C82" s="2"/>
      <c r="D82" s="2"/>
      <c r="E82" s="2"/>
      <c r="F82" s="2"/>
      <c r="G82" s="2"/>
      <c r="H82" s="2"/>
      <c r="I82" s="2"/>
      <c r="J82" s="2"/>
    </row>
    <row r="83" spans="1:10" x14ac:dyDescent="0.25">
      <c r="A83" s="4" t="s">
        <v>10</v>
      </c>
      <c r="B83" s="4" t="s">
        <v>24</v>
      </c>
      <c r="C83" s="4" t="s">
        <v>25</v>
      </c>
      <c r="D83" s="4" t="s">
        <v>26</v>
      </c>
      <c r="E83" s="5"/>
      <c r="F83" s="5"/>
      <c r="G83" s="2"/>
      <c r="H83" s="2"/>
      <c r="I83" s="2"/>
      <c r="J83" s="2"/>
    </row>
    <row r="84" spans="1:10" x14ac:dyDescent="0.25">
      <c r="A84" s="41" t="s">
        <v>1</v>
      </c>
      <c r="B84" s="10" t="s">
        <v>27</v>
      </c>
      <c r="C84" s="10">
        <v>7.2</v>
      </c>
      <c r="D84" s="10">
        <v>11.5</v>
      </c>
      <c r="E84" s="2"/>
      <c r="F84" s="2"/>
      <c r="G84" s="2"/>
      <c r="H84" s="2"/>
      <c r="I84" s="5"/>
      <c r="J84" s="5"/>
    </row>
    <row r="85" spans="1:10" x14ac:dyDescent="0.25">
      <c r="A85" s="9"/>
      <c r="B85" s="2" t="s">
        <v>28</v>
      </c>
      <c r="C85" s="2">
        <v>6.4</v>
      </c>
      <c r="D85" s="2">
        <v>6.7</v>
      </c>
      <c r="E85" s="2"/>
      <c r="F85" s="2"/>
      <c r="G85" s="2"/>
      <c r="H85" s="2"/>
      <c r="I85" s="2"/>
      <c r="J85" s="2"/>
    </row>
    <row r="86" spans="1:10" x14ac:dyDescent="0.25">
      <c r="A86" s="9"/>
      <c r="B86" s="2" t="s">
        <v>29</v>
      </c>
      <c r="C86" s="2">
        <v>6.9</v>
      </c>
      <c r="D86" s="2">
        <v>5.2</v>
      </c>
      <c r="E86" s="2"/>
      <c r="F86" s="2"/>
      <c r="G86" s="2"/>
      <c r="H86" s="2"/>
      <c r="I86" s="2"/>
      <c r="J86" s="2"/>
    </row>
    <row r="87" spans="1:10" x14ac:dyDescent="0.25">
      <c r="A87" s="42"/>
      <c r="B87" s="15" t="s">
        <v>72</v>
      </c>
      <c r="C87" s="15">
        <v>8.1999999999999993</v>
      </c>
      <c r="D87" s="15">
        <v>6.3</v>
      </c>
      <c r="E87" s="2"/>
      <c r="F87" s="2"/>
      <c r="G87" s="2"/>
      <c r="H87" s="2"/>
      <c r="I87" s="2"/>
      <c r="J87" s="2"/>
    </row>
    <row r="88" spans="1:10" x14ac:dyDescent="0.25">
      <c r="A88" s="41" t="s">
        <v>4</v>
      </c>
      <c r="B88" s="10" t="s">
        <v>27</v>
      </c>
      <c r="C88" s="10">
        <v>6.6</v>
      </c>
      <c r="D88" s="10">
        <v>8.8000000000000007</v>
      </c>
      <c r="E88" s="2"/>
      <c r="F88" s="2"/>
      <c r="G88" s="2"/>
      <c r="H88" s="5"/>
      <c r="I88" s="5"/>
      <c r="J88" s="5"/>
    </row>
    <row r="89" spans="1:10" x14ac:dyDescent="0.25">
      <c r="A89" s="9"/>
      <c r="B89" s="2" t="s">
        <v>28</v>
      </c>
      <c r="C89" s="2">
        <v>4.9000000000000004</v>
      </c>
      <c r="D89" s="2">
        <v>5.2</v>
      </c>
      <c r="E89" s="2"/>
      <c r="F89" s="2"/>
      <c r="G89" s="2"/>
      <c r="H89" s="2"/>
      <c r="I89" s="2"/>
      <c r="J89" s="5"/>
    </row>
    <row r="90" spans="1:10" x14ac:dyDescent="0.25">
      <c r="A90" s="9"/>
      <c r="B90" s="2" t="s">
        <v>29</v>
      </c>
      <c r="C90" s="2">
        <v>4.7</v>
      </c>
      <c r="D90" s="2">
        <v>4.4000000000000004</v>
      </c>
      <c r="E90" s="2"/>
      <c r="F90" s="2"/>
      <c r="G90" s="2"/>
      <c r="H90" s="2"/>
      <c r="I90" s="2"/>
      <c r="J90" s="2"/>
    </row>
    <row r="91" spans="1:10" x14ac:dyDescent="0.25">
      <c r="A91" s="42"/>
      <c r="B91" s="15" t="s">
        <v>72</v>
      </c>
      <c r="C91" s="15">
        <v>6.9</v>
      </c>
      <c r="D91" s="15">
        <v>5.7</v>
      </c>
      <c r="E91" s="2"/>
      <c r="F91" s="2"/>
      <c r="G91" s="2"/>
      <c r="H91" s="2"/>
      <c r="I91" s="2"/>
      <c r="J91" s="2"/>
    </row>
    <row r="92" spans="1:10" x14ac:dyDescent="0.25">
      <c r="A92" s="41" t="s">
        <v>5</v>
      </c>
      <c r="B92" s="10" t="s">
        <v>27</v>
      </c>
      <c r="C92" s="10">
        <v>5.5</v>
      </c>
      <c r="D92" s="10">
        <v>10.7</v>
      </c>
      <c r="E92" s="2"/>
      <c r="F92" s="2"/>
      <c r="G92" s="2"/>
      <c r="H92" s="2"/>
      <c r="I92" s="2"/>
      <c r="J92" s="2"/>
    </row>
    <row r="93" spans="1:10" x14ac:dyDescent="0.25">
      <c r="A93" s="9"/>
      <c r="B93" s="2" t="s">
        <v>28</v>
      </c>
      <c r="C93" s="2">
        <v>5.0999999999999996</v>
      </c>
      <c r="D93" s="2">
        <v>5.9</v>
      </c>
      <c r="E93" s="2"/>
      <c r="F93" s="2"/>
      <c r="G93" s="2"/>
      <c r="H93" s="2"/>
      <c r="I93" s="2"/>
      <c r="J93" s="2"/>
    </row>
    <row r="94" spans="1:10" x14ac:dyDescent="0.25">
      <c r="A94" s="9"/>
      <c r="B94" s="2" t="s">
        <v>29</v>
      </c>
      <c r="C94" s="2">
        <v>4.0999999999999996</v>
      </c>
      <c r="D94" s="2">
        <v>6</v>
      </c>
      <c r="E94" s="2"/>
      <c r="F94" s="2"/>
      <c r="G94" s="2"/>
      <c r="H94" s="2"/>
      <c r="I94" s="2"/>
      <c r="J94" s="2"/>
    </row>
    <row r="95" spans="1:10" x14ac:dyDescent="0.25">
      <c r="A95" s="42"/>
      <c r="B95" s="15" t="s">
        <v>72</v>
      </c>
      <c r="C95" s="15">
        <v>5.3</v>
      </c>
      <c r="D95" s="15">
        <v>6.9</v>
      </c>
      <c r="E95" s="2"/>
      <c r="F95" s="2"/>
      <c r="G95" s="2"/>
      <c r="H95" s="2"/>
      <c r="I95" s="2"/>
      <c r="J95" s="2"/>
    </row>
    <row r="96" spans="1:10" x14ac:dyDescent="0.25">
      <c r="A96" s="24" t="s">
        <v>7</v>
      </c>
      <c r="B96" s="10" t="s">
        <v>27</v>
      </c>
      <c r="C96" s="11">
        <v>6.4333333333333336</v>
      </c>
      <c r="D96" s="11">
        <v>10.333333333333334</v>
      </c>
      <c r="E96" s="2"/>
      <c r="F96" s="12"/>
      <c r="G96" s="12"/>
      <c r="H96" s="2"/>
      <c r="I96" s="2"/>
      <c r="J96" s="2"/>
    </row>
    <row r="97" spans="1:10" x14ac:dyDescent="0.25">
      <c r="A97" s="9"/>
      <c r="B97" s="2" t="s">
        <v>28</v>
      </c>
      <c r="C97" s="12">
        <v>5.4666666666666659</v>
      </c>
      <c r="D97" s="12">
        <v>5.9333333333333336</v>
      </c>
      <c r="E97" s="2"/>
      <c r="F97" s="12"/>
      <c r="G97" s="12"/>
      <c r="H97" s="2"/>
      <c r="I97" s="2"/>
      <c r="J97" s="2"/>
    </row>
    <row r="98" spans="1:10" x14ac:dyDescent="0.25">
      <c r="A98" s="9"/>
      <c r="B98" s="2" t="s">
        <v>29</v>
      </c>
      <c r="C98" s="12">
        <v>5.2333333333333334</v>
      </c>
      <c r="D98" s="12">
        <v>5.2</v>
      </c>
      <c r="E98" s="2"/>
      <c r="F98" s="12"/>
      <c r="G98" s="12"/>
      <c r="H98" s="2"/>
      <c r="I98" s="2"/>
      <c r="J98" s="2"/>
    </row>
    <row r="99" spans="1:10" x14ac:dyDescent="0.25">
      <c r="A99" s="42"/>
      <c r="B99" s="15" t="s">
        <v>72</v>
      </c>
      <c r="C99" s="18">
        <v>6.8</v>
      </c>
      <c r="D99" s="18">
        <v>6.3</v>
      </c>
      <c r="E99" s="2"/>
      <c r="F99" s="12"/>
      <c r="G99" s="12"/>
      <c r="H99" s="2"/>
      <c r="I99" s="2"/>
      <c r="J99" s="2"/>
    </row>
    <row r="100" spans="1:10" x14ac:dyDescent="0.25">
      <c r="A100" s="75" t="s">
        <v>80</v>
      </c>
      <c r="B100" s="10" t="s">
        <v>27</v>
      </c>
      <c r="C100" s="11">
        <v>0.86216781042517021</v>
      </c>
      <c r="D100" s="11">
        <v>1.386842937514309</v>
      </c>
      <c r="E100" s="2"/>
      <c r="F100" s="12"/>
      <c r="G100" s="12"/>
      <c r="H100" s="5"/>
      <c r="I100" s="5"/>
      <c r="J100" s="5"/>
    </row>
    <row r="101" spans="1:10" x14ac:dyDescent="0.25">
      <c r="A101" s="76"/>
      <c r="B101" s="2" t="s">
        <v>28</v>
      </c>
      <c r="C101" s="12">
        <v>0.8144527815247169</v>
      </c>
      <c r="D101" s="12">
        <v>0.75055534994651296</v>
      </c>
      <c r="E101" s="2"/>
      <c r="F101" s="12"/>
      <c r="G101" s="12"/>
      <c r="H101" s="5"/>
      <c r="I101" s="5"/>
      <c r="J101" s="5"/>
    </row>
    <row r="102" spans="1:10" x14ac:dyDescent="0.25">
      <c r="A102" s="76"/>
      <c r="B102" s="2" t="s">
        <v>29</v>
      </c>
      <c r="C102" s="12">
        <v>1.4742229591664007</v>
      </c>
      <c r="D102" s="12">
        <v>0.79999999999999594</v>
      </c>
      <c r="E102" s="2"/>
      <c r="F102" s="12"/>
      <c r="G102" s="12"/>
      <c r="H102" s="5"/>
      <c r="I102" s="5"/>
      <c r="J102" s="5"/>
    </row>
    <row r="103" spans="1:10" x14ac:dyDescent="0.25">
      <c r="A103" s="77"/>
      <c r="B103" s="15" t="s">
        <v>72</v>
      </c>
      <c r="C103" s="18">
        <v>1.4525839046333948</v>
      </c>
      <c r="D103" s="18">
        <v>0.60000000000000009</v>
      </c>
      <c r="E103" s="2"/>
      <c r="F103" s="12"/>
      <c r="G103" s="12"/>
      <c r="H103" s="2"/>
      <c r="I103" s="2"/>
      <c r="J103" s="2"/>
    </row>
    <row r="104" spans="1:10" x14ac:dyDescent="0.25">
      <c r="A104" s="9"/>
      <c r="B104" s="2"/>
      <c r="C104" s="2"/>
      <c r="D104" s="2"/>
      <c r="E104" s="2"/>
      <c r="F104" s="46"/>
      <c r="G104" s="2"/>
      <c r="H104" s="2"/>
      <c r="I104" s="2"/>
      <c r="J104" s="2"/>
    </row>
    <row r="105" spans="1:1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x14ac:dyDescent="0.25">
      <c r="A106" s="1" t="s">
        <v>30</v>
      </c>
      <c r="B106" s="2"/>
      <c r="C106" s="2"/>
      <c r="D106" s="2"/>
      <c r="E106" s="2"/>
      <c r="F106" s="2"/>
      <c r="G106" s="2"/>
      <c r="H106" s="2"/>
      <c r="I106" s="2"/>
      <c r="J106" s="2"/>
    </row>
    <row r="107" spans="1:10" x14ac:dyDescent="0.25">
      <c r="A107" s="3" t="s">
        <v>94</v>
      </c>
      <c r="B107" s="2"/>
      <c r="C107" s="2"/>
      <c r="D107" s="2"/>
      <c r="E107" s="2"/>
      <c r="F107" s="2"/>
      <c r="G107" s="2"/>
      <c r="H107" s="2"/>
      <c r="I107" s="2"/>
      <c r="J107" s="2"/>
    </row>
    <row r="108" spans="1:10" x14ac:dyDescent="0.25">
      <c r="A108" s="10"/>
      <c r="B108" s="96" t="s">
        <v>31</v>
      </c>
      <c r="C108" s="96"/>
      <c r="D108" s="96"/>
      <c r="E108" s="96"/>
      <c r="F108" s="96"/>
      <c r="G108" s="96"/>
      <c r="H108" s="96"/>
      <c r="I108" s="97"/>
      <c r="J108" s="2"/>
    </row>
    <row r="109" spans="1:10" x14ac:dyDescent="0.25">
      <c r="A109" s="27" t="s">
        <v>32</v>
      </c>
      <c r="B109" s="93" t="s">
        <v>75</v>
      </c>
      <c r="C109" s="93"/>
      <c r="D109" s="93"/>
      <c r="E109" s="94"/>
      <c r="F109" s="95" t="s">
        <v>76</v>
      </c>
      <c r="G109" s="93"/>
      <c r="H109" s="93"/>
      <c r="I109" s="94"/>
      <c r="J109" s="2"/>
    </row>
    <row r="110" spans="1:10" x14ac:dyDescent="0.25">
      <c r="A110" s="47" t="s">
        <v>24</v>
      </c>
      <c r="B110" s="48" t="s">
        <v>2</v>
      </c>
      <c r="C110" s="48" t="s">
        <v>28</v>
      </c>
      <c r="D110" s="48" t="s">
        <v>29</v>
      </c>
      <c r="E110" s="49" t="s">
        <v>77</v>
      </c>
      <c r="F110" s="48" t="s">
        <v>2</v>
      </c>
      <c r="G110" s="48" t="s">
        <v>28</v>
      </c>
      <c r="H110" s="48" t="s">
        <v>29</v>
      </c>
      <c r="I110" s="49" t="s">
        <v>77</v>
      </c>
      <c r="J110" s="2"/>
    </row>
    <row r="111" spans="1:10" x14ac:dyDescent="0.25">
      <c r="A111" s="50" t="s">
        <v>33</v>
      </c>
      <c r="B111" s="51">
        <v>28</v>
      </c>
      <c r="C111" s="2">
        <v>27</v>
      </c>
      <c r="D111" s="2">
        <v>31</v>
      </c>
      <c r="E111" s="52">
        <v>27</v>
      </c>
      <c r="F111" s="51">
        <v>22</v>
      </c>
      <c r="G111" s="2">
        <v>29</v>
      </c>
      <c r="H111" s="2">
        <v>30</v>
      </c>
      <c r="I111" s="52">
        <v>25</v>
      </c>
      <c r="J111" s="2"/>
    </row>
    <row r="112" spans="1:10" x14ac:dyDescent="0.25">
      <c r="A112" s="50" t="s">
        <v>34</v>
      </c>
      <c r="B112" s="51">
        <v>38</v>
      </c>
      <c r="C112" s="2">
        <v>38</v>
      </c>
      <c r="D112" s="2">
        <v>38</v>
      </c>
      <c r="E112" s="52">
        <v>38</v>
      </c>
      <c r="F112" s="51">
        <v>28</v>
      </c>
      <c r="G112" s="2">
        <v>33</v>
      </c>
      <c r="H112" s="2">
        <v>29</v>
      </c>
      <c r="I112" s="52">
        <v>38</v>
      </c>
      <c r="J112" s="2"/>
    </row>
    <row r="113" spans="1:10" x14ac:dyDescent="0.25">
      <c r="A113" s="50" t="s">
        <v>35</v>
      </c>
      <c r="B113" s="51">
        <v>21</v>
      </c>
      <c r="C113" s="2">
        <v>24</v>
      </c>
      <c r="D113" s="2">
        <v>24</v>
      </c>
      <c r="E113" s="52">
        <v>22</v>
      </c>
      <c r="F113" s="51">
        <v>20</v>
      </c>
      <c r="G113" s="2">
        <v>24</v>
      </c>
      <c r="H113" s="2">
        <v>22</v>
      </c>
      <c r="I113" s="52">
        <v>21</v>
      </c>
      <c r="J113" s="2"/>
    </row>
    <row r="114" spans="1:10" x14ac:dyDescent="0.25">
      <c r="A114" s="50" t="s">
        <v>36</v>
      </c>
      <c r="B114" s="51">
        <v>23</v>
      </c>
      <c r="C114" s="2">
        <v>27</v>
      </c>
      <c r="D114" s="2">
        <v>21</v>
      </c>
      <c r="E114" s="52">
        <v>25</v>
      </c>
      <c r="F114" s="51">
        <v>16</v>
      </c>
      <c r="G114" s="2">
        <v>26</v>
      </c>
      <c r="H114" s="2">
        <v>24</v>
      </c>
      <c r="I114" s="52">
        <v>27</v>
      </c>
      <c r="J114" s="2"/>
    </row>
    <row r="115" spans="1:10" x14ac:dyDescent="0.25">
      <c r="A115" s="50" t="s">
        <v>37</v>
      </c>
      <c r="B115" s="51">
        <v>30</v>
      </c>
      <c r="C115" s="2">
        <v>31</v>
      </c>
      <c r="D115" s="2">
        <v>25</v>
      </c>
      <c r="E115" s="52">
        <v>35</v>
      </c>
      <c r="F115" s="51">
        <v>19</v>
      </c>
      <c r="G115" s="2">
        <v>40</v>
      </c>
      <c r="H115" s="2">
        <v>32</v>
      </c>
      <c r="I115" s="52">
        <v>36</v>
      </c>
      <c r="J115" s="2"/>
    </row>
    <row r="116" spans="1:10" x14ac:dyDescent="0.25">
      <c r="A116" s="53" t="s">
        <v>38</v>
      </c>
      <c r="B116" s="54">
        <v>34</v>
      </c>
      <c r="C116" s="15">
        <v>33</v>
      </c>
      <c r="D116" s="15">
        <v>35</v>
      </c>
      <c r="E116" s="55">
        <v>36</v>
      </c>
      <c r="F116" s="54">
        <v>17</v>
      </c>
      <c r="G116" s="15">
        <v>38</v>
      </c>
      <c r="H116" s="15">
        <v>30</v>
      </c>
      <c r="I116" s="55">
        <v>33</v>
      </c>
      <c r="J116" s="2"/>
    </row>
    <row r="117" spans="1:10" x14ac:dyDescent="0.25">
      <c r="A117" s="56" t="s">
        <v>7</v>
      </c>
      <c r="B117" s="57">
        <f t="shared" ref="B117:I117" si="2">AVERAGE(B111:B116)</f>
        <v>29</v>
      </c>
      <c r="C117" s="11">
        <f t="shared" si="2"/>
        <v>30</v>
      </c>
      <c r="D117" s="11">
        <f t="shared" si="2"/>
        <v>29</v>
      </c>
      <c r="E117" s="58">
        <f t="shared" si="2"/>
        <v>30.5</v>
      </c>
      <c r="F117" s="57">
        <f t="shared" si="2"/>
        <v>20.333333333333332</v>
      </c>
      <c r="G117" s="11">
        <f t="shared" si="2"/>
        <v>31.666666666666668</v>
      </c>
      <c r="H117" s="11">
        <f t="shared" si="2"/>
        <v>27.833333333333332</v>
      </c>
      <c r="I117" s="58">
        <f t="shared" si="2"/>
        <v>30</v>
      </c>
      <c r="J117" s="2"/>
    </row>
    <row r="118" spans="1:10" x14ac:dyDescent="0.25">
      <c r="A118" s="59" t="s">
        <v>80</v>
      </c>
      <c r="B118" s="60">
        <f>STDEV(B111:B116)</f>
        <v>6.4498061986388402</v>
      </c>
      <c r="C118" s="18">
        <f t="shared" ref="C118:I118" si="3">STDEV(C111:C116)</f>
        <v>5.0596442562694071</v>
      </c>
      <c r="D118" s="18">
        <f t="shared" si="3"/>
        <v>6.7230945255886443</v>
      </c>
      <c r="E118" s="61">
        <f t="shared" si="3"/>
        <v>6.6558245169174945</v>
      </c>
      <c r="F118" s="60">
        <f t="shared" si="3"/>
        <v>4.3204937989385765</v>
      </c>
      <c r="G118" s="18">
        <f t="shared" si="3"/>
        <v>6.4704456312271574</v>
      </c>
      <c r="H118" s="18">
        <f t="shared" si="3"/>
        <v>3.9200340134578688</v>
      </c>
      <c r="I118" s="61">
        <f t="shared" si="3"/>
        <v>6.6932802122726045</v>
      </c>
      <c r="J118" s="2"/>
    </row>
    <row r="119" spans="1:10" x14ac:dyDescent="0.25">
      <c r="A119" s="27" t="s">
        <v>39</v>
      </c>
      <c r="B119" s="62"/>
      <c r="C119" s="78">
        <f>TTEST(B111:B116,C111:C116,2,1)</f>
        <v>0.29555864473452881</v>
      </c>
      <c r="D119" s="78">
        <f>TTEST(B111:B116,D111:D116,2,1)</f>
        <v>1</v>
      </c>
      <c r="E119" s="79">
        <f>TTEST(B111:B116,E111:E116,2,1)</f>
        <v>0.13661753617335851</v>
      </c>
      <c r="F119" s="78">
        <f>TTEST(B111:B116,F111:F116,2,1)</f>
        <v>1.0986423643494782E-2</v>
      </c>
      <c r="G119" s="78">
        <f t="shared" ref="G119" si="4">TTEST(F111:F116,G111:G116,2,1)</f>
        <v>1.5942538704749428E-2</v>
      </c>
      <c r="H119" s="78">
        <f>TTEST(F111:F116,H111:H116,2,1)</f>
        <v>1.6294881515787677E-2</v>
      </c>
      <c r="I119" s="79">
        <f>TTEST(F111:F116,I111:I116,2,1)</f>
        <v>1.5410782743111797E-2</v>
      </c>
      <c r="J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1" t="s">
        <v>40</v>
      </c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3" t="s">
        <v>78</v>
      </c>
      <c r="B123" s="2"/>
      <c r="C123" s="2"/>
      <c r="D123" s="2"/>
      <c r="E123" s="2"/>
      <c r="F123" s="2"/>
      <c r="G123" s="2"/>
      <c r="H123" s="2"/>
      <c r="I123" s="2"/>
      <c r="J123" s="2"/>
    </row>
    <row r="124" spans="1:10" s="91" customFormat="1" x14ac:dyDescent="0.25">
      <c r="A124" s="88"/>
      <c r="B124" s="88"/>
      <c r="C124" s="89" t="s">
        <v>41</v>
      </c>
      <c r="D124" s="89" t="s">
        <v>42</v>
      </c>
      <c r="E124" s="89" t="s">
        <v>21</v>
      </c>
      <c r="F124" s="89" t="s">
        <v>20</v>
      </c>
      <c r="G124" s="89" t="s">
        <v>19</v>
      </c>
      <c r="H124" s="90"/>
      <c r="I124" s="90"/>
      <c r="J124" s="90"/>
    </row>
    <row r="125" spans="1:10" x14ac:dyDescent="0.25">
      <c r="A125" s="63" t="s">
        <v>46</v>
      </c>
      <c r="B125" s="10" t="s">
        <v>1</v>
      </c>
      <c r="C125" s="10">
        <v>1</v>
      </c>
      <c r="D125" s="10">
        <v>1</v>
      </c>
      <c r="E125" s="10">
        <v>1</v>
      </c>
      <c r="F125" s="10">
        <v>1</v>
      </c>
      <c r="G125" s="10">
        <v>1</v>
      </c>
      <c r="H125" s="2"/>
      <c r="I125" s="2"/>
      <c r="J125" s="2"/>
    </row>
    <row r="126" spans="1:10" x14ac:dyDescent="0.25">
      <c r="A126" s="44"/>
      <c r="B126" s="2" t="s">
        <v>4</v>
      </c>
      <c r="C126" s="2">
        <v>1</v>
      </c>
      <c r="D126" s="2">
        <v>1</v>
      </c>
      <c r="E126" s="2">
        <v>1</v>
      </c>
      <c r="F126" s="2">
        <v>1</v>
      </c>
      <c r="G126" s="2">
        <v>1</v>
      </c>
      <c r="H126" s="2"/>
      <c r="I126" s="2"/>
      <c r="J126" s="2"/>
    </row>
    <row r="127" spans="1:10" x14ac:dyDescent="0.25">
      <c r="A127" s="44"/>
      <c r="B127" s="2" t="s">
        <v>5</v>
      </c>
      <c r="C127" s="2">
        <v>1</v>
      </c>
      <c r="D127" s="2">
        <v>1</v>
      </c>
      <c r="E127" s="2">
        <v>1</v>
      </c>
      <c r="F127" s="2">
        <v>1</v>
      </c>
      <c r="G127" s="2">
        <v>1</v>
      </c>
      <c r="H127" s="2"/>
      <c r="I127" s="2"/>
      <c r="J127" s="2"/>
    </row>
    <row r="128" spans="1:10" x14ac:dyDescent="0.25">
      <c r="A128" s="44"/>
      <c r="B128" s="2" t="s">
        <v>6</v>
      </c>
      <c r="C128" s="2">
        <v>1</v>
      </c>
      <c r="D128" s="2">
        <v>1</v>
      </c>
      <c r="E128" s="2">
        <v>1</v>
      </c>
      <c r="F128" s="2">
        <v>1</v>
      </c>
      <c r="G128" s="2">
        <v>1</v>
      </c>
      <c r="H128" s="2"/>
      <c r="I128" s="2"/>
      <c r="J128" s="2"/>
    </row>
    <row r="129" spans="1:13" x14ac:dyDescent="0.25">
      <c r="I129" s="2"/>
      <c r="J129" s="2"/>
    </row>
    <row r="130" spans="1:13" x14ac:dyDescent="0.25">
      <c r="A130" s="44" t="s">
        <v>47</v>
      </c>
      <c r="B130" s="2" t="s">
        <v>1</v>
      </c>
      <c r="C130" s="20">
        <v>1.4856518157786074</v>
      </c>
      <c r="D130" s="20">
        <v>1.5132801952707613</v>
      </c>
      <c r="E130" s="20">
        <v>3.1125228135991931</v>
      </c>
      <c r="F130" s="20">
        <v>4.5734385487722014</v>
      </c>
      <c r="G130" s="20">
        <v>2.473959397588521</v>
      </c>
      <c r="H130" s="2"/>
      <c r="I130" s="2"/>
      <c r="J130" s="2"/>
    </row>
    <row r="131" spans="1:13" x14ac:dyDescent="0.25">
      <c r="A131" s="44"/>
      <c r="B131" s="2" t="s">
        <v>48</v>
      </c>
      <c r="C131" s="20">
        <v>2.8122260609433636</v>
      </c>
      <c r="D131" s="20">
        <v>2.1395949783452299</v>
      </c>
      <c r="E131" s="20">
        <v>3.3043951410915704</v>
      </c>
      <c r="F131" s="20">
        <v>5.7914403486305659</v>
      </c>
      <c r="G131" s="20">
        <v>2.4697992273054901</v>
      </c>
      <c r="H131" s="2"/>
      <c r="I131" s="2"/>
      <c r="J131" s="2"/>
    </row>
    <row r="132" spans="1:13" x14ac:dyDescent="0.25">
      <c r="A132" s="44"/>
      <c r="B132" s="2" t="s">
        <v>5</v>
      </c>
      <c r="C132" s="20">
        <v>1.6726460489511281</v>
      </c>
      <c r="D132" s="20">
        <v>2.6624035519370919</v>
      </c>
      <c r="E132" s="20">
        <v>4.6160270800616994</v>
      </c>
      <c r="F132" s="20">
        <v>4.4181492456201736</v>
      </c>
      <c r="G132" s="20">
        <v>1.9593421348618403</v>
      </c>
      <c r="H132" s="2"/>
      <c r="I132" s="2"/>
      <c r="J132" s="2"/>
    </row>
    <row r="133" spans="1:13" x14ac:dyDescent="0.25">
      <c r="A133" s="45"/>
      <c r="B133" s="15" t="s">
        <v>6</v>
      </c>
      <c r="C133" s="20">
        <v>2.0566302457906498</v>
      </c>
      <c r="D133" s="20">
        <v>1.7904006189648929</v>
      </c>
      <c r="E133" s="23">
        <v>3.5640393360918452</v>
      </c>
      <c r="F133" s="23">
        <v>2.6436840038224725</v>
      </c>
      <c r="G133" s="23">
        <v>2.4799226191109534</v>
      </c>
      <c r="H133" s="2"/>
      <c r="I133" s="2"/>
      <c r="J133" s="2"/>
    </row>
    <row r="134" spans="1:13" x14ac:dyDescent="0.25">
      <c r="A134" s="24" t="s">
        <v>83</v>
      </c>
      <c r="B134" s="17"/>
      <c r="C134" s="10">
        <v>1</v>
      </c>
      <c r="D134" s="10">
        <v>1</v>
      </c>
      <c r="E134" s="10">
        <v>1</v>
      </c>
      <c r="F134" s="10">
        <v>1</v>
      </c>
      <c r="G134" s="10">
        <v>1</v>
      </c>
      <c r="H134" s="2"/>
      <c r="I134" s="5"/>
      <c r="J134" s="5"/>
      <c r="K134" s="5"/>
      <c r="L134" s="5"/>
      <c r="M134" s="5"/>
    </row>
    <row r="135" spans="1:13" x14ac:dyDescent="0.25">
      <c r="A135" s="22" t="s">
        <v>84</v>
      </c>
      <c r="B135" s="19"/>
      <c r="C135" s="23">
        <v>2.0067885428659373</v>
      </c>
      <c r="D135" s="23">
        <v>2.0264198361294943</v>
      </c>
      <c r="E135" s="23">
        <v>3.6492460927110768</v>
      </c>
      <c r="F135" s="23">
        <v>4.3566780367113536</v>
      </c>
      <c r="G135" s="23">
        <v>2.3457558447167011</v>
      </c>
      <c r="H135" s="2"/>
      <c r="I135" s="72"/>
      <c r="J135" s="72"/>
      <c r="K135" s="72"/>
      <c r="L135" s="72"/>
      <c r="M135" s="72"/>
    </row>
    <row r="136" spans="1:13" x14ac:dyDescent="0.25">
      <c r="A136" s="24" t="s">
        <v>85</v>
      </c>
      <c r="B136" s="17"/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2"/>
      <c r="I136" s="5"/>
      <c r="J136" s="5"/>
      <c r="K136" s="5"/>
      <c r="L136" s="5"/>
      <c r="M136" s="5"/>
    </row>
    <row r="137" spans="1:13" x14ac:dyDescent="0.25">
      <c r="A137" s="22" t="s">
        <v>86</v>
      </c>
      <c r="B137" s="19"/>
      <c r="C137" s="23">
        <v>0.58721049191241326</v>
      </c>
      <c r="D137" s="23">
        <v>0.49541271060252062</v>
      </c>
      <c r="E137" s="23">
        <v>0.67055194331478596</v>
      </c>
      <c r="F137" s="23">
        <v>1.2966180724652194</v>
      </c>
      <c r="G137" s="23">
        <v>0.25764264026501316</v>
      </c>
      <c r="H137" s="2"/>
      <c r="I137" s="72"/>
      <c r="J137" s="72"/>
      <c r="K137" s="72"/>
      <c r="L137" s="72"/>
      <c r="M137" s="72"/>
    </row>
    <row r="138" spans="1:13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3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3" x14ac:dyDescent="0.25">
      <c r="A140" s="1" t="s">
        <v>45</v>
      </c>
      <c r="B140" s="2"/>
      <c r="C140" s="2"/>
      <c r="D140" s="2"/>
      <c r="E140" s="2"/>
      <c r="F140" s="2"/>
      <c r="G140" s="2"/>
      <c r="H140" s="2"/>
      <c r="I140" s="2"/>
      <c r="J140" s="2"/>
    </row>
    <row r="141" spans="1:13" x14ac:dyDescent="0.25">
      <c r="A141" s="3" t="s">
        <v>95</v>
      </c>
      <c r="B141" s="2"/>
      <c r="C141" s="2"/>
      <c r="D141" s="2"/>
      <c r="E141" s="2"/>
      <c r="F141" s="2"/>
      <c r="G141" s="2"/>
      <c r="H141" s="2"/>
      <c r="I141" s="2"/>
      <c r="J141" s="2"/>
    </row>
    <row r="142" spans="1:13" s="68" customFormat="1" x14ac:dyDescent="0.25">
      <c r="A142" s="68" t="s">
        <v>79</v>
      </c>
      <c r="E142" s="68" t="s">
        <v>49</v>
      </c>
      <c r="H142" s="3"/>
      <c r="I142" s="3"/>
      <c r="J142" s="3"/>
    </row>
    <row r="143" spans="1:13" x14ac:dyDescent="0.25">
      <c r="A143" s="4"/>
      <c r="B143" s="4" t="s">
        <v>43</v>
      </c>
      <c r="C143" s="4" t="s">
        <v>44</v>
      </c>
      <c r="D143" s="5"/>
      <c r="E143" s="4"/>
      <c r="F143" s="4" t="s">
        <v>43</v>
      </c>
      <c r="G143" s="4" t="s">
        <v>44</v>
      </c>
      <c r="H143" s="2"/>
      <c r="I143" s="2"/>
      <c r="J143" s="2"/>
    </row>
    <row r="144" spans="1:13" x14ac:dyDescent="0.25">
      <c r="A144" s="10" t="s">
        <v>1</v>
      </c>
      <c r="B144" s="10">
        <v>3</v>
      </c>
      <c r="C144" s="10">
        <v>47</v>
      </c>
      <c r="D144" s="2"/>
      <c r="E144" s="10" t="s">
        <v>50</v>
      </c>
      <c r="F144" s="10">
        <v>1.7</v>
      </c>
      <c r="G144" s="10">
        <v>9</v>
      </c>
      <c r="H144" s="2"/>
      <c r="I144" s="2"/>
      <c r="J144" s="2"/>
    </row>
    <row r="145" spans="1:10" x14ac:dyDescent="0.25">
      <c r="A145" s="2" t="s">
        <v>4</v>
      </c>
      <c r="B145" s="2">
        <v>1.3</v>
      </c>
      <c r="C145" s="2">
        <v>71</v>
      </c>
      <c r="D145" s="2"/>
      <c r="E145" s="2" t="s">
        <v>51</v>
      </c>
      <c r="F145" s="2">
        <v>1</v>
      </c>
      <c r="G145" s="2">
        <v>1.3</v>
      </c>
      <c r="H145" s="2"/>
      <c r="I145" s="2"/>
      <c r="J145" s="2"/>
    </row>
    <row r="146" spans="1:10" x14ac:dyDescent="0.25">
      <c r="A146" s="2" t="s">
        <v>5</v>
      </c>
      <c r="B146" s="2">
        <v>5</v>
      </c>
      <c r="C146" s="2">
        <v>88</v>
      </c>
      <c r="D146" s="2"/>
      <c r="E146" s="2" t="s">
        <v>52</v>
      </c>
      <c r="F146" s="2">
        <v>4</v>
      </c>
      <c r="G146" s="2">
        <v>11</v>
      </c>
      <c r="H146" s="2"/>
      <c r="I146" s="2"/>
      <c r="J146" s="2"/>
    </row>
    <row r="147" spans="1:10" x14ac:dyDescent="0.25">
      <c r="A147" s="15" t="s">
        <v>6</v>
      </c>
      <c r="B147" s="15">
        <v>6</v>
      </c>
      <c r="C147" s="15">
        <v>45</v>
      </c>
      <c r="D147" s="2"/>
      <c r="E147" s="2" t="s">
        <v>53</v>
      </c>
      <c r="F147" s="2">
        <v>0.3</v>
      </c>
      <c r="G147" s="2">
        <v>8</v>
      </c>
      <c r="H147" s="2"/>
      <c r="I147" s="2"/>
      <c r="J147" s="2"/>
    </row>
    <row r="148" spans="1:10" x14ac:dyDescent="0.25">
      <c r="A148" s="17" t="s">
        <v>7</v>
      </c>
      <c r="B148" s="11">
        <v>3.8250000000000002</v>
      </c>
      <c r="C148" s="11">
        <v>62.75</v>
      </c>
      <c r="D148" s="2"/>
      <c r="E148" s="15" t="s">
        <v>54</v>
      </c>
      <c r="F148" s="15">
        <v>1</v>
      </c>
      <c r="G148" s="15">
        <v>4</v>
      </c>
      <c r="H148" s="2"/>
    </row>
    <row r="149" spans="1:10" x14ac:dyDescent="0.25">
      <c r="A149" s="19" t="s">
        <v>80</v>
      </c>
      <c r="B149" s="18">
        <v>2.0950338103874753</v>
      </c>
      <c r="C149" s="18">
        <v>20.564937798755111</v>
      </c>
      <c r="D149" s="2"/>
      <c r="E149" s="17" t="s">
        <v>7</v>
      </c>
      <c r="F149" s="11">
        <v>1.6</v>
      </c>
      <c r="G149" s="11">
        <v>6.6599999999999993</v>
      </c>
    </row>
    <row r="150" spans="1:10" x14ac:dyDescent="0.25">
      <c r="A150" s="2"/>
      <c r="E150" s="19" t="s">
        <v>80</v>
      </c>
      <c r="F150" s="18">
        <v>1.4300349646075092</v>
      </c>
      <c r="G150" s="18">
        <v>3.9342089420873427</v>
      </c>
      <c r="I150" s="2"/>
      <c r="J150" s="2"/>
    </row>
    <row r="151" spans="1:10" x14ac:dyDescent="0.25">
      <c r="A151" s="2"/>
      <c r="B151" s="2"/>
      <c r="C151" s="2"/>
      <c r="D151" s="2"/>
      <c r="E151" s="2"/>
      <c r="F151" s="2"/>
      <c r="G151" s="2"/>
      <c r="H151" s="2"/>
    </row>
    <row r="152" spans="1:10" x14ac:dyDescent="0.25">
      <c r="B152" s="12"/>
      <c r="C152" s="12"/>
      <c r="D152" s="73"/>
      <c r="E152" s="73"/>
      <c r="F152" s="12"/>
      <c r="G152" s="12"/>
      <c r="H152" s="73"/>
    </row>
    <row r="153" spans="1:10" x14ac:dyDescent="0.25">
      <c r="B153" s="12"/>
      <c r="C153" s="12"/>
      <c r="D153" s="73"/>
      <c r="E153" s="73"/>
      <c r="F153" s="12"/>
      <c r="G153" s="12"/>
      <c r="H153" s="73"/>
    </row>
    <row r="154" spans="1:10" x14ac:dyDescent="0.25">
      <c r="B154" s="73"/>
      <c r="C154" s="73"/>
      <c r="D154" s="73"/>
      <c r="E154" s="73"/>
      <c r="F154" s="73"/>
      <c r="G154" s="73"/>
      <c r="H154" s="73"/>
    </row>
  </sheetData>
  <mergeCells count="7">
    <mergeCell ref="B109:E109"/>
    <mergeCell ref="F109:I109"/>
    <mergeCell ref="B108:I108"/>
    <mergeCell ref="A38:A41"/>
    <mergeCell ref="A42:A45"/>
    <mergeCell ref="A53:A56"/>
    <mergeCell ref="A57:A6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Charité Universitaetsmedizin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Milanovic, Maja</dc:creator>
  <cp:lastModifiedBy>Maja Milanovic</cp:lastModifiedBy>
  <dcterms:created xsi:type="dcterms:W3CDTF">2017-10-27T15:51:56Z</dcterms:created>
  <dcterms:modified xsi:type="dcterms:W3CDTF">2017-12-11T19:03:26Z</dcterms:modified>
</cp:coreProperties>
</file>