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890" windowHeight="1188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3" i="1" l="1"/>
  <c r="B192" i="1"/>
  <c r="G181" i="1"/>
  <c r="F181" i="1"/>
  <c r="E181" i="1"/>
  <c r="D181" i="1"/>
  <c r="C181" i="1"/>
  <c r="G180" i="1"/>
  <c r="F180" i="1"/>
  <c r="E180" i="1"/>
  <c r="D180" i="1"/>
  <c r="C180" i="1"/>
  <c r="G179" i="1"/>
  <c r="F179" i="1"/>
  <c r="E179" i="1"/>
  <c r="D179" i="1"/>
  <c r="C179" i="1"/>
  <c r="G178" i="1"/>
  <c r="F178" i="1"/>
  <c r="E178" i="1"/>
  <c r="D178" i="1"/>
  <c r="C178" i="1"/>
  <c r="G177" i="1"/>
  <c r="F177" i="1"/>
  <c r="E177" i="1"/>
  <c r="D177" i="1"/>
  <c r="C177" i="1"/>
  <c r="G176" i="1"/>
  <c r="F176" i="1"/>
  <c r="E176" i="1"/>
  <c r="D176" i="1"/>
  <c r="C176" i="1"/>
  <c r="G175" i="1"/>
  <c r="F175" i="1"/>
  <c r="E175" i="1"/>
  <c r="D175" i="1"/>
  <c r="C175" i="1"/>
  <c r="G174" i="1"/>
  <c r="F174" i="1"/>
  <c r="E174" i="1"/>
  <c r="D174" i="1"/>
  <c r="C174" i="1"/>
  <c r="H153" i="1"/>
  <c r="G153" i="1"/>
  <c r="F153" i="1"/>
  <c r="E153" i="1"/>
  <c r="D153" i="1"/>
  <c r="C153" i="1"/>
  <c r="H152" i="1"/>
  <c r="G152" i="1"/>
  <c r="F152" i="1"/>
  <c r="E152" i="1"/>
  <c r="D152" i="1"/>
  <c r="C152" i="1"/>
  <c r="H151" i="1"/>
  <c r="G151" i="1"/>
  <c r="F151" i="1"/>
  <c r="E151" i="1"/>
  <c r="D151" i="1"/>
  <c r="C151" i="1"/>
  <c r="H150" i="1"/>
  <c r="G150" i="1"/>
  <c r="F150" i="1"/>
  <c r="E150" i="1"/>
  <c r="D150" i="1"/>
  <c r="C150" i="1"/>
  <c r="H149" i="1"/>
  <c r="G149" i="1"/>
  <c r="F149" i="1"/>
  <c r="E149" i="1"/>
  <c r="D149" i="1"/>
  <c r="C149" i="1"/>
  <c r="H148" i="1"/>
  <c r="G148" i="1"/>
  <c r="F148" i="1"/>
  <c r="E148" i="1"/>
  <c r="D148" i="1"/>
  <c r="C148" i="1"/>
  <c r="H147" i="1"/>
  <c r="G147" i="1"/>
  <c r="F147" i="1"/>
  <c r="E147" i="1"/>
  <c r="D147" i="1"/>
  <c r="C147" i="1"/>
  <c r="H146" i="1"/>
  <c r="G146" i="1"/>
  <c r="F146" i="1"/>
  <c r="E146" i="1"/>
  <c r="D146" i="1"/>
  <c r="C146" i="1"/>
  <c r="H124" i="1"/>
  <c r="G124" i="1"/>
  <c r="F124" i="1"/>
  <c r="E124" i="1"/>
  <c r="D124" i="1"/>
  <c r="C124" i="1"/>
  <c r="H123" i="1"/>
  <c r="G123" i="1"/>
  <c r="F123" i="1"/>
  <c r="E123" i="1"/>
  <c r="D123" i="1"/>
  <c r="C123" i="1"/>
  <c r="H122" i="1"/>
  <c r="G122" i="1"/>
  <c r="F122" i="1"/>
  <c r="E122" i="1"/>
  <c r="D122" i="1"/>
  <c r="C122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9" i="1"/>
  <c r="G119" i="1"/>
  <c r="F119" i="1"/>
  <c r="E119" i="1"/>
  <c r="D119" i="1"/>
  <c r="C119" i="1"/>
  <c r="H118" i="1"/>
  <c r="G118" i="1"/>
  <c r="F118" i="1"/>
  <c r="E118" i="1"/>
  <c r="D118" i="1"/>
  <c r="C118" i="1"/>
  <c r="H117" i="1"/>
  <c r="G117" i="1"/>
  <c r="F117" i="1"/>
  <c r="E117" i="1"/>
  <c r="D117" i="1"/>
  <c r="C117" i="1"/>
  <c r="D92" i="1"/>
  <c r="D91" i="1"/>
  <c r="D76" i="1"/>
  <c r="C76" i="1"/>
  <c r="D75" i="1"/>
  <c r="C75" i="1"/>
  <c r="D70" i="1"/>
  <c r="C70" i="1"/>
  <c r="D69" i="1"/>
  <c r="C69" i="1"/>
  <c r="C9" i="1"/>
  <c r="C8" i="1"/>
</calcChain>
</file>

<file path=xl/sharedStrings.xml><?xml version="1.0" encoding="utf-8"?>
<sst xmlns="http://schemas.openxmlformats.org/spreadsheetml/2006/main" count="234" uniqueCount="70">
  <si>
    <t>Panel a</t>
  </si>
  <si>
    <t>Time point</t>
  </si>
  <si>
    <t>ADR</t>
  </si>
  <si>
    <t>4-OHT+ADR</t>
  </si>
  <si>
    <t>after 5d treatment</t>
  </si>
  <si>
    <r>
      <t>p53-ER</t>
    </r>
    <r>
      <rPr>
        <vertAlign val="superscript"/>
        <sz val="10"/>
        <rFont val="Arial"/>
        <family val="2"/>
      </rPr>
      <t>TAM</t>
    </r>
    <r>
      <rPr>
        <sz val="10"/>
        <rFont val="Arial"/>
        <family val="2"/>
      </rPr>
      <t>1</t>
    </r>
  </si>
  <si>
    <r>
      <t>p53-ER</t>
    </r>
    <r>
      <rPr>
        <vertAlign val="superscript"/>
        <sz val="10"/>
        <rFont val="Arial"/>
        <family val="2"/>
      </rPr>
      <t>TAM</t>
    </r>
    <r>
      <rPr>
        <sz val="10"/>
        <rFont val="Arial"/>
        <family val="2"/>
      </rPr>
      <t>2</t>
    </r>
    <r>
      <rPr>
        <sz val="10"/>
        <rFont val="Arial"/>
        <family val="2"/>
      </rPr>
      <t/>
    </r>
  </si>
  <si>
    <r>
      <t>p53-ER</t>
    </r>
    <r>
      <rPr>
        <vertAlign val="superscript"/>
        <sz val="10"/>
        <rFont val="Arial"/>
        <family val="2"/>
      </rPr>
      <t>TAM</t>
    </r>
    <r>
      <rPr>
        <sz val="10"/>
        <rFont val="Arial"/>
        <family val="2"/>
      </rPr>
      <t>3</t>
    </r>
    <r>
      <rPr>
        <sz val="10"/>
        <rFont val="Arial"/>
        <family val="2"/>
      </rPr>
      <t/>
    </r>
  </si>
  <si>
    <r>
      <t>p53-ER</t>
    </r>
    <r>
      <rPr>
        <vertAlign val="superscript"/>
        <sz val="10"/>
        <rFont val="Arial"/>
        <family val="2"/>
      </rPr>
      <t>TAM</t>
    </r>
    <r>
      <rPr>
        <sz val="10"/>
        <rFont val="Arial"/>
        <family val="2"/>
      </rPr>
      <t>4</t>
    </r>
    <r>
      <rPr>
        <sz val="10"/>
        <rFont val="Arial"/>
        <family val="2"/>
      </rPr>
      <t/>
    </r>
  </si>
  <si>
    <t>mean</t>
  </si>
  <si>
    <t>Panel b</t>
  </si>
  <si>
    <t>5d treatment</t>
  </si>
  <si>
    <t>passage 1</t>
  </si>
  <si>
    <t>passage 2</t>
  </si>
  <si>
    <t>passage 3</t>
  </si>
  <si>
    <t>passage 4</t>
  </si>
  <si>
    <t>passage 5</t>
  </si>
  <si>
    <t>passage 6</t>
  </si>
  <si>
    <t>not treated</t>
  </si>
  <si>
    <t>ADR pretreated</t>
  </si>
  <si>
    <t>4-OHT pretreated</t>
  </si>
  <si>
    <t>4-OHT + ADR pretreated</t>
  </si>
  <si>
    <t>Panel c</t>
  </si>
  <si>
    <t>8 Gy</t>
  </si>
  <si>
    <t>Panel d</t>
  </si>
  <si>
    <t>8Gy</t>
  </si>
  <si>
    <t>4-OHT + 8Gy</t>
  </si>
  <si>
    <t>Panel e</t>
  </si>
  <si>
    <t>treatment</t>
  </si>
  <si>
    <t>ut + mock</t>
  </si>
  <si>
    <t>ADR + mock</t>
  </si>
  <si>
    <t>ut + shp53</t>
  </si>
  <si>
    <t>ADR + shp53</t>
  </si>
  <si>
    <t>Panel f</t>
  </si>
  <si>
    <t>treat</t>
  </si>
  <si>
    <t>p1</t>
  </si>
  <si>
    <t>p2</t>
  </si>
  <si>
    <t>p3</t>
  </si>
  <si>
    <t>p4</t>
  </si>
  <si>
    <t>Panel g</t>
  </si>
  <si>
    <t xml:space="preserve">4-OHT </t>
  </si>
  <si>
    <t xml:space="preserve">ADR </t>
  </si>
  <si>
    <t xml:space="preserve">4-OHT + ADR </t>
  </si>
  <si>
    <t>Sample</t>
  </si>
  <si>
    <t>4-OHTpretreated</t>
  </si>
  <si>
    <t>4-OHT+ 8 Gy</t>
  </si>
  <si>
    <t>4-OHT+8 Gy</t>
  </si>
  <si>
    <t>BrDU+</t>
  </si>
  <si>
    <t>experiment 1</t>
  </si>
  <si>
    <t>experiment 2</t>
  </si>
  <si>
    <t>experiment 3</t>
  </si>
  <si>
    <t>Lymphoma1</t>
  </si>
  <si>
    <t>Lymphoma2</t>
  </si>
  <si>
    <t>Lymphoma3</t>
  </si>
  <si>
    <t>Lymphoma4</t>
  </si>
  <si>
    <r>
      <t>Suv39h1-ER</t>
    </r>
    <r>
      <rPr>
        <vertAlign val="superscript"/>
        <sz val="10"/>
        <rFont val="Arial"/>
        <family val="2"/>
      </rPr>
      <t>T2</t>
    </r>
    <r>
      <rPr>
        <sz val="10"/>
        <rFont val="Arial"/>
        <family val="2"/>
      </rPr>
      <t xml:space="preserve"> 1</t>
    </r>
  </si>
  <si>
    <r>
      <t>Suv39h1-ER</t>
    </r>
    <r>
      <rPr>
        <vertAlign val="superscript"/>
        <sz val="10"/>
        <rFont val="Arial"/>
        <family val="2"/>
      </rPr>
      <t>T2</t>
    </r>
    <r>
      <rPr>
        <sz val="10"/>
        <rFont val="Arial"/>
        <family val="2"/>
      </rPr>
      <t xml:space="preserve"> 2</t>
    </r>
  </si>
  <si>
    <r>
      <t>Suv39h1-ER</t>
    </r>
    <r>
      <rPr>
        <vertAlign val="superscript"/>
        <sz val="10"/>
        <rFont val="Arial"/>
        <family val="2"/>
      </rPr>
      <t>T2</t>
    </r>
    <r>
      <rPr>
        <sz val="10"/>
        <rFont val="Arial"/>
        <family val="2"/>
      </rPr>
      <t xml:space="preserve"> 3</t>
    </r>
  </si>
  <si>
    <r>
      <t>Suv39h1-ER</t>
    </r>
    <r>
      <rPr>
        <vertAlign val="superscript"/>
        <sz val="10"/>
        <rFont val="Arial"/>
        <family val="2"/>
      </rPr>
      <t>T2</t>
    </r>
    <r>
      <rPr>
        <sz val="10"/>
        <rFont val="Arial"/>
        <family val="2"/>
      </rPr>
      <t xml:space="preserve"> 4</t>
    </r>
  </si>
  <si>
    <r>
      <t xml:space="preserve">BrdU positive </t>
    </r>
    <r>
      <rPr>
        <b/>
        <i/>
        <sz val="10"/>
        <color rgb="FFFF0000"/>
        <rFont val="Arial"/>
        <family val="2"/>
      </rPr>
      <t>Suv39h1-;Bcl2</t>
    </r>
    <r>
      <rPr>
        <b/>
        <sz val="10"/>
        <color rgb="FFFF0000"/>
        <rFont val="Arial"/>
        <family val="2"/>
      </rPr>
      <t>-Suv39h1-ER</t>
    </r>
    <r>
      <rPr>
        <b/>
        <vertAlign val="superscript"/>
        <sz val="10"/>
        <color rgb="FFFF0000"/>
        <rFont val="Arial"/>
        <family val="2"/>
      </rPr>
      <t>T2</t>
    </r>
    <r>
      <rPr>
        <b/>
        <sz val="10"/>
        <color rgb="FFFF0000"/>
        <rFont val="Arial"/>
        <family val="2"/>
      </rPr>
      <t xml:space="preserve"> cells (%)</t>
    </r>
  </si>
  <si>
    <r>
      <t xml:space="preserve">BrdU- or SA-β-gal  positive previously senescent </t>
    </r>
    <r>
      <rPr>
        <b/>
        <i/>
        <sz val="10"/>
        <color rgb="FFFF0000"/>
        <rFont val="Arial"/>
        <family val="2"/>
      </rPr>
      <t>Suv39h1-</t>
    </r>
    <r>
      <rPr>
        <b/>
        <sz val="10"/>
        <color rgb="FFFF0000"/>
        <rFont val="Arial"/>
        <family val="2"/>
      </rPr>
      <t>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>-Suv39h1-ER</t>
    </r>
    <r>
      <rPr>
        <b/>
        <vertAlign val="superscript"/>
        <sz val="10"/>
        <color rgb="FFFF0000"/>
        <rFont val="Arial"/>
        <family val="2"/>
      </rPr>
      <t>T2</t>
    </r>
    <r>
      <rPr>
        <b/>
        <sz val="10"/>
        <color rgb="FFFF0000"/>
        <rFont val="Arial"/>
        <family val="2"/>
      </rPr>
      <t xml:space="preserve"> cells treated again for 5 days with ADR+4-OHT (%)</t>
    </r>
  </si>
  <si>
    <r>
      <t>SA-</t>
    </r>
    <r>
      <rPr>
        <b/>
        <sz val="10"/>
        <rFont val="Symbol"/>
        <family val="1"/>
        <charset val="2"/>
      </rPr>
      <t>b</t>
    </r>
    <r>
      <rPr>
        <b/>
        <sz val="10"/>
        <rFont val="Arial"/>
        <family val="2"/>
      </rPr>
      <t>-gal+</t>
    </r>
  </si>
  <si>
    <r>
      <t xml:space="preserve">SA-β-gal positive </t>
    </r>
    <r>
      <rPr>
        <b/>
        <i/>
        <sz val="10"/>
        <color rgb="FFFF0000"/>
        <rFont val="Arial"/>
        <family val="2"/>
      </rPr>
      <t>Suv39h1-</t>
    </r>
    <r>
      <rPr>
        <b/>
        <sz val="10"/>
        <color rgb="FFFF0000"/>
        <rFont val="Arial"/>
        <family val="2"/>
      </rPr>
      <t>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>-Suv39h1-ER</t>
    </r>
    <r>
      <rPr>
        <b/>
        <vertAlign val="superscript"/>
        <sz val="10"/>
        <color rgb="FFFF0000"/>
        <rFont val="Arial"/>
        <family val="2"/>
      </rPr>
      <t>T2</t>
    </r>
    <r>
      <rPr>
        <b/>
        <sz val="10"/>
        <color rgb="FFFF0000"/>
        <rFont val="Arial"/>
        <family val="2"/>
      </rPr>
      <t xml:space="preserve"> cells (%)</t>
    </r>
  </si>
  <si>
    <r>
      <t xml:space="preserve">BrdU positive </t>
    </r>
    <r>
      <rPr>
        <b/>
        <i/>
        <sz val="10"/>
        <color rgb="FFFF0000"/>
        <rFont val="Arial"/>
        <family val="2"/>
      </rPr>
      <t>p53</t>
    </r>
    <r>
      <rPr>
        <b/>
        <sz val="10"/>
        <color rgb="FFFF0000"/>
        <rFont val="Arial"/>
        <family val="2"/>
      </rPr>
      <t>-ER</t>
    </r>
    <r>
      <rPr>
        <b/>
        <vertAlign val="superscript"/>
        <sz val="10"/>
        <color rgb="FFFF0000"/>
        <rFont val="Arial"/>
        <family val="2"/>
      </rPr>
      <t>TAM</t>
    </r>
    <r>
      <rPr>
        <b/>
        <sz val="10"/>
        <color rgb="FFFF0000"/>
        <rFont val="Arial"/>
        <family val="2"/>
      </rPr>
      <t>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 xml:space="preserve"> cells (%)</t>
    </r>
  </si>
  <si>
    <r>
      <t xml:space="preserve">SA-β-gal positive </t>
    </r>
    <r>
      <rPr>
        <b/>
        <i/>
        <sz val="10"/>
        <color rgb="FFFF0000"/>
        <rFont val="Arial"/>
        <family val="2"/>
      </rPr>
      <t>p53</t>
    </r>
    <r>
      <rPr>
        <b/>
        <sz val="10"/>
        <color rgb="FFFF0000"/>
        <rFont val="Arial"/>
        <family val="2"/>
      </rPr>
      <t>-ER</t>
    </r>
    <r>
      <rPr>
        <b/>
        <vertAlign val="superscript"/>
        <sz val="10"/>
        <color rgb="FFFF0000"/>
        <rFont val="Arial"/>
        <family val="2"/>
      </rPr>
      <t>TAM</t>
    </r>
    <r>
      <rPr>
        <b/>
        <sz val="10"/>
        <color rgb="FFFF0000"/>
        <rFont val="Arial"/>
        <family val="2"/>
      </rPr>
      <t>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 xml:space="preserve"> cells (%)</t>
    </r>
  </si>
  <si>
    <t>s.d.</t>
  </si>
  <si>
    <t>Colony counts per 100 plated cells (colon carcinoma LT174T cells pretreated as indicated)</t>
  </si>
  <si>
    <t>Colony counts per 100 plated cells (DLBCL-cell line RCK8 pretreated as indicated)</t>
  </si>
  <si>
    <r>
      <t>Colony counts per 100 plated cells (</t>
    </r>
    <r>
      <rPr>
        <b/>
        <i/>
        <sz val="10"/>
        <color rgb="FFFF0000"/>
        <rFont val="Arial"/>
        <family val="2"/>
      </rPr>
      <t>Suv39h1-</t>
    </r>
    <r>
      <rPr>
        <b/>
        <sz val="10"/>
        <color rgb="FFFF0000"/>
        <rFont val="Arial"/>
        <family val="2"/>
      </rPr>
      <t>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>-Suv39h1-ER</t>
    </r>
    <r>
      <rPr>
        <b/>
        <vertAlign val="superscript"/>
        <sz val="10"/>
        <color rgb="FFFF0000"/>
        <rFont val="Arial"/>
        <family val="2"/>
      </rPr>
      <t>T2</t>
    </r>
    <r>
      <rPr>
        <b/>
        <sz val="10"/>
        <color rgb="FFFF0000"/>
        <rFont val="Arial"/>
        <family val="2"/>
      </rPr>
      <t xml:space="preserve"> cells pretreated as indicated)</t>
    </r>
  </si>
  <si>
    <r>
      <t>Colony counts per 100 plated cells (</t>
    </r>
    <r>
      <rPr>
        <b/>
        <i/>
        <sz val="10"/>
        <color rgb="FFFF0000"/>
        <rFont val="Arial"/>
        <family val="2"/>
      </rPr>
      <t>p53</t>
    </r>
    <r>
      <rPr>
        <b/>
        <sz val="10"/>
        <color rgb="FFFF0000"/>
        <rFont val="Arial"/>
        <family val="2"/>
      </rPr>
      <t>-ER</t>
    </r>
    <r>
      <rPr>
        <b/>
        <vertAlign val="superscript"/>
        <sz val="10"/>
        <color rgb="FFFF0000"/>
        <rFont val="Arial"/>
        <family val="2"/>
      </rPr>
      <t>TAM</t>
    </r>
    <r>
      <rPr>
        <b/>
        <sz val="10"/>
        <color rgb="FFFF0000"/>
        <rFont val="Arial"/>
        <family val="2"/>
      </rPr>
      <t>;</t>
    </r>
    <r>
      <rPr>
        <b/>
        <i/>
        <sz val="10"/>
        <color rgb="FFFF0000"/>
        <rFont val="Arial"/>
        <family val="2"/>
      </rPr>
      <t xml:space="preserve">Bcl2 </t>
    </r>
    <r>
      <rPr>
        <b/>
        <sz val="10"/>
        <color rgb="FFFF0000"/>
        <rFont val="Arial"/>
        <family val="2"/>
      </rPr>
      <t>cells pretreated as indicated)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</si>
</sst>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color rgb="FFFF0000"/>
      <name val="Arial"/>
      <family val="2"/>
    </font>
    <font>
      <vertAlign val="superscript"/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2" fillId="0" borderId="2" xfId="0" applyFont="1" applyFill="1" applyBorder="1"/>
    <xf numFmtId="0" fontId="2" fillId="0" borderId="3" xfId="0" applyFont="1" applyFill="1" applyBorder="1"/>
    <xf numFmtId="0" fontId="1" fillId="0" borderId="2" xfId="0" applyFont="1" applyFill="1" applyBorder="1"/>
    <xf numFmtId="164" fontId="1" fillId="0" borderId="2" xfId="0" applyNumberFormat="1" applyFont="1" applyFill="1" applyBorder="1"/>
    <xf numFmtId="164" fontId="1" fillId="0" borderId="0" xfId="0" applyNumberFormat="1" applyFont="1" applyFill="1" applyBorder="1"/>
    <xf numFmtId="0" fontId="1" fillId="0" borderId="3" xfId="0" applyFont="1" applyFill="1" applyBorder="1"/>
    <xf numFmtId="164" fontId="1" fillId="0" borderId="3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2" fontId="2" fillId="0" borderId="2" xfId="0" applyNumberFormat="1" applyFont="1" applyFill="1" applyBorder="1"/>
    <xf numFmtId="2" fontId="2" fillId="0" borderId="0" xfId="0" applyNumberFormat="1" applyFont="1" applyFill="1" applyBorder="1"/>
    <xf numFmtId="2" fontId="2" fillId="0" borderId="3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0" fillId="0" borderId="0" xfId="0" applyBorder="1"/>
    <xf numFmtId="0" fontId="2" fillId="0" borderId="2" xfId="0" applyFont="1" applyFill="1" applyBorder="1" applyAlignment="1"/>
    <xf numFmtId="0" fontId="2" fillId="0" borderId="0" xfId="0" applyFont="1" applyFill="1" applyBorder="1" applyAlignment="1"/>
    <xf numFmtId="0" fontId="2" fillId="0" borderId="3" xfId="0" applyFont="1" applyFill="1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tabSelected="1" topLeftCell="A25" workbookViewId="0">
      <selection activeCell="J35" sqref="J35"/>
    </sheetView>
  </sheetViews>
  <sheetFormatPr baseColWidth="10" defaultRowHeight="15" x14ac:dyDescent="0.25"/>
  <cols>
    <col min="1" max="1" width="13.5703125" customWidth="1"/>
    <col min="2" max="2" width="14" customWidth="1"/>
  </cols>
  <sheetData>
    <row r="1" spans="1:1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25">
      <c r="A2" s="3" t="s">
        <v>63</v>
      </c>
      <c r="B2" s="4"/>
      <c r="C2" s="4"/>
      <c r="D2" s="4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5" t="s">
        <v>1</v>
      </c>
      <c r="B3" s="6" t="s">
        <v>43</v>
      </c>
      <c r="C3" s="5" t="s">
        <v>2</v>
      </c>
      <c r="D3" s="5" t="s">
        <v>3</v>
      </c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29" t="s">
        <v>4</v>
      </c>
      <c r="B4" s="7" t="s">
        <v>5</v>
      </c>
      <c r="C4" s="7">
        <v>33.200000000000003</v>
      </c>
      <c r="D4" s="7">
        <v>4.0999999999999996</v>
      </c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25">
      <c r="A5" s="30"/>
      <c r="B5" s="2" t="s">
        <v>6</v>
      </c>
      <c r="C5" s="2">
        <v>28.1</v>
      </c>
      <c r="D5" s="2">
        <v>9.4</v>
      </c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x14ac:dyDescent="0.25">
      <c r="A6" s="30"/>
      <c r="B6" s="2" t="s">
        <v>7</v>
      </c>
      <c r="C6" s="2">
        <v>31.5</v>
      </c>
      <c r="D6" s="2">
        <v>7.2</v>
      </c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25">
      <c r="A7" s="31"/>
      <c r="B7" s="2" t="s">
        <v>8</v>
      </c>
      <c r="C7" s="8">
        <v>35.799999999999997</v>
      </c>
      <c r="D7" s="8">
        <v>9.1</v>
      </c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25">
      <c r="A8" s="7"/>
      <c r="B8" s="9" t="s">
        <v>9</v>
      </c>
      <c r="C8" s="10">
        <f>AVERAGE(C4:C7)</f>
        <v>32.150000000000006</v>
      </c>
      <c r="D8" s="10">
        <v>7.45</v>
      </c>
      <c r="E8" s="2"/>
      <c r="F8" s="2"/>
      <c r="G8" s="4"/>
      <c r="H8" s="2"/>
      <c r="I8" s="2"/>
      <c r="J8" s="2"/>
      <c r="K8" s="2"/>
      <c r="L8" s="2"/>
      <c r="M8" s="2"/>
      <c r="N8" s="2"/>
    </row>
    <row r="9" spans="1:14" x14ac:dyDescent="0.25">
      <c r="A9" s="2"/>
      <c r="B9" s="4" t="s">
        <v>65</v>
      </c>
      <c r="C9" s="11">
        <f>STDEV(C4:C7)</f>
        <v>3.227486121839513</v>
      </c>
      <c r="D9" s="11">
        <v>2.4365275838099345</v>
      </c>
      <c r="E9" s="2"/>
      <c r="F9" s="2"/>
      <c r="G9" s="4"/>
      <c r="H9" s="2"/>
      <c r="I9" s="2"/>
      <c r="J9" s="2"/>
      <c r="K9" s="2"/>
      <c r="L9" s="2"/>
      <c r="M9" s="2"/>
      <c r="N9" s="2"/>
    </row>
    <row r="10" spans="1:14" x14ac:dyDescent="0.25">
      <c r="A10" s="29" t="s">
        <v>13</v>
      </c>
      <c r="B10" s="7" t="s">
        <v>5</v>
      </c>
      <c r="C10" s="7">
        <v>23.2</v>
      </c>
      <c r="D10" s="7">
        <v>34.299999999999997</v>
      </c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25">
      <c r="A11" s="30"/>
      <c r="B11" s="2" t="s">
        <v>6</v>
      </c>
      <c r="C11" s="2">
        <v>29.4</v>
      </c>
      <c r="D11" s="2">
        <v>48.9</v>
      </c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0"/>
      <c r="B12" s="2" t="s">
        <v>7</v>
      </c>
      <c r="C12" s="2">
        <v>33.799999999999997</v>
      </c>
      <c r="D12" s="2">
        <v>34.9</v>
      </c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31"/>
      <c r="B13" s="2" t="s">
        <v>8</v>
      </c>
      <c r="C13" s="8">
        <v>32.6</v>
      </c>
      <c r="D13" s="8">
        <v>44.8</v>
      </c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7"/>
      <c r="B14" s="9" t="s">
        <v>9</v>
      </c>
      <c r="C14" s="10">
        <v>29.75</v>
      </c>
      <c r="D14" s="10">
        <v>40.724999999999994</v>
      </c>
      <c r="E14" s="2"/>
      <c r="F14" s="11"/>
      <c r="G14" s="11"/>
      <c r="H14" s="2"/>
      <c r="I14" s="2"/>
      <c r="J14" s="2"/>
      <c r="K14" s="2"/>
      <c r="L14" s="2"/>
      <c r="M14" s="2"/>
      <c r="N14" s="2"/>
    </row>
    <row r="15" spans="1:14" x14ac:dyDescent="0.25">
      <c r="A15" s="8"/>
      <c r="B15" s="12" t="s">
        <v>65</v>
      </c>
      <c r="C15" s="13">
        <v>4.7451729859581224</v>
      </c>
      <c r="D15" s="13">
        <v>7.2720354784613512</v>
      </c>
      <c r="E15" s="2"/>
      <c r="F15" s="11"/>
      <c r="G15" s="11"/>
      <c r="H15" s="2"/>
      <c r="I15" s="2"/>
      <c r="J15" s="2"/>
      <c r="K15" s="2"/>
      <c r="L15" s="2"/>
      <c r="M15" s="2"/>
      <c r="N15" s="2"/>
    </row>
    <row r="16" spans="1:14" x14ac:dyDescent="0.25">
      <c r="A16" s="2"/>
      <c r="B16" s="14"/>
      <c r="C16" s="4"/>
      <c r="D16" s="4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2"/>
      <c r="B17" s="14"/>
      <c r="C17" s="4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3" t="s">
        <v>64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5" t="s">
        <v>1</v>
      </c>
      <c r="B19" s="6" t="s">
        <v>43</v>
      </c>
      <c r="C19" s="5" t="s">
        <v>2</v>
      </c>
      <c r="D19" s="5" t="s">
        <v>3</v>
      </c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29" t="s">
        <v>4</v>
      </c>
      <c r="B20" s="7" t="s">
        <v>5</v>
      </c>
      <c r="C20" s="7">
        <v>4</v>
      </c>
      <c r="D20" s="7">
        <v>84</v>
      </c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30"/>
      <c r="B21" s="2" t="s">
        <v>6</v>
      </c>
      <c r="C21" s="2">
        <v>5</v>
      </c>
      <c r="D21" s="2">
        <v>92</v>
      </c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30"/>
      <c r="B22" s="2" t="s">
        <v>7</v>
      </c>
      <c r="C22" s="2">
        <v>3</v>
      </c>
      <c r="D22" s="2">
        <v>94</v>
      </c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31"/>
      <c r="B23" s="2" t="s">
        <v>8</v>
      </c>
      <c r="C23" s="8">
        <v>5</v>
      </c>
      <c r="D23" s="8">
        <v>85</v>
      </c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7"/>
      <c r="B24" s="9" t="s">
        <v>9</v>
      </c>
      <c r="C24" s="10">
        <v>4.25</v>
      </c>
      <c r="D24" s="10">
        <v>88.75</v>
      </c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8"/>
      <c r="B25" s="12" t="s">
        <v>65</v>
      </c>
      <c r="C25" s="13">
        <v>0.9574271077563381</v>
      </c>
      <c r="D25" s="13">
        <v>4.9916597106239795</v>
      </c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29" t="s">
        <v>13</v>
      </c>
      <c r="B26" s="7" t="s">
        <v>5</v>
      </c>
      <c r="C26" s="7">
        <v>5</v>
      </c>
      <c r="D26" s="7">
        <v>8</v>
      </c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30"/>
      <c r="B27" s="2" t="s">
        <v>6</v>
      </c>
      <c r="C27" s="2">
        <v>4</v>
      </c>
      <c r="D27" s="2">
        <v>10</v>
      </c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30"/>
      <c r="B28" s="2" t="s">
        <v>7</v>
      </c>
      <c r="C28" s="2">
        <v>3</v>
      </c>
      <c r="D28" s="2">
        <v>14</v>
      </c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31"/>
      <c r="B29" s="2" t="s">
        <v>8</v>
      </c>
      <c r="C29" s="8">
        <v>7</v>
      </c>
      <c r="D29" s="8">
        <v>7</v>
      </c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7"/>
      <c r="B30" s="9" t="s">
        <v>9</v>
      </c>
      <c r="C30" s="10">
        <v>4.75</v>
      </c>
      <c r="D30" s="10">
        <v>9.75</v>
      </c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8"/>
      <c r="B31" s="12" t="s">
        <v>65</v>
      </c>
      <c r="C31" s="13">
        <v>1.707825127659933</v>
      </c>
      <c r="D31" s="13">
        <v>3.0956959368344519</v>
      </c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2"/>
      <c r="B32" s="4"/>
      <c r="C32" s="4"/>
      <c r="D32" s="4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1" t="s">
        <v>10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3" t="s">
        <v>69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26.25" x14ac:dyDescent="0.25">
      <c r="A36" s="15"/>
      <c r="B36" s="15"/>
      <c r="C36" s="16" t="s">
        <v>11</v>
      </c>
      <c r="D36" s="16" t="s">
        <v>12</v>
      </c>
      <c r="E36" s="16" t="s">
        <v>13</v>
      </c>
      <c r="F36" s="16" t="s">
        <v>14</v>
      </c>
      <c r="G36" s="16" t="s">
        <v>15</v>
      </c>
      <c r="H36" s="16" t="s">
        <v>16</v>
      </c>
      <c r="I36" s="16" t="s">
        <v>17</v>
      </c>
      <c r="J36" s="2"/>
      <c r="K36" s="2"/>
      <c r="L36" s="2"/>
      <c r="M36" s="2"/>
      <c r="N36" s="2"/>
    </row>
    <row r="37" spans="1:14" x14ac:dyDescent="0.25">
      <c r="A37" s="2" t="s">
        <v>18</v>
      </c>
      <c r="B37" s="7" t="s">
        <v>5</v>
      </c>
      <c r="C37" s="2">
        <v>23.4</v>
      </c>
      <c r="D37" s="2">
        <v>24.1</v>
      </c>
      <c r="E37" s="2">
        <v>22.4</v>
      </c>
      <c r="F37" s="2">
        <v>22</v>
      </c>
      <c r="G37" s="2">
        <v>23.9</v>
      </c>
      <c r="H37" s="2">
        <v>21.9</v>
      </c>
      <c r="I37" s="2">
        <v>24</v>
      </c>
      <c r="J37" s="2"/>
      <c r="K37" s="2"/>
      <c r="L37" s="2"/>
      <c r="M37" s="2"/>
      <c r="N37" s="2"/>
    </row>
    <row r="38" spans="1:14" x14ac:dyDescent="0.25">
      <c r="A38" s="2"/>
      <c r="B38" s="2" t="s">
        <v>6</v>
      </c>
      <c r="C38" s="2">
        <v>24</v>
      </c>
      <c r="D38" s="2">
        <v>26.1</v>
      </c>
      <c r="E38" s="2">
        <v>24.5</v>
      </c>
      <c r="F38" s="2">
        <v>23.3</v>
      </c>
      <c r="G38" s="2">
        <v>26.4</v>
      </c>
      <c r="H38" s="2">
        <v>26.1</v>
      </c>
      <c r="I38" s="2">
        <v>27.1</v>
      </c>
      <c r="J38" s="2"/>
      <c r="K38" s="2"/>
      <c r="L38" s="2"/>
      <c r="M38" s="2"/>
      <c r="N38" s="2"/>
    </row>
    <row r="39" spans="1:14" x14ac:dyDescent="0.25">
      <c r="A39" s="2"/>
      <c r="B39" s="2" t="s">
        <v>7</v>
      </c>
      <c r="C39" s="2">
        <v>24.3</v>
      </c>
      <c r="D39" s="2">
        <v>21.9</v>
      </c>
      <c r="E39" s="2">
        <v>21.4</v>
      </c>
      <c r="F39" s="2">
        <v>22.8</v>
      </c>
      <c r="G39" s="2">
        <v>23.1</v>
      </c>
      <c r="H39" s="2">
        <v>22.4</v>
      </c>
      <c r="I39" s="2">
        <v>26</v>
      </c>
      <c r="J39" s="2"/>
      <c r="K39" s="2"/>
      <c r="L39" s="2"/>
      <c r="M39" s="2"/>
      <c r="N39" s="2"/>
    </row>
    <row r="40" spans="1:1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2" t="s">
        <v>40</v>
      </c>
      <c r="B41" s="2" t="s">
        <v>5</v>
      </c>
      <c r="C41" s="2">
        <v>0</v>
      </c>
      <c r="D41" s="2">
        <v>19.399999999999999</v>
      </c>
      <c r="E41" s="2">
        <v>23.1</v>
      </c>
      <c r="F41" s="2">
        <v>21.9</v>
      </c>
      <c r="G41" s="2">
        <v>24.7</v>
      </c>
      <c r="H41" s="2">
        <v>24.4</v>
      </c>
      <c r="I41" s="2">
        <v>23.1</v>
      </c>
      <c r="J41" s="2"/>
      <c r="K41" s="2"/>
      <c r="L41" s="2"/>
      <c r="M41" s="2"/>
      <c r="N41" s="2"/>
    </row>
    <row r="42" spans="1:14" x14ac:dyDescent="0.25">
      <c r="A42" s="2"/>
      <c r="B42" s="2" t="s">
        <v>6</v>
      </c>
      <c r="C42" s="2">
        <v>0</v>
      </c>
      <c r="D42" s="2">
        <v>21.3</v>
      </c>
      <c r="E42" s="2">
        <v>30.6</v>
      </c>
      <c r="F42" s="2">
        <v>29.4</v>
      </c>
      <c r="G42" s="2">
        <v>28</v>
      </c>
      <c r="H42" s="2">
        <v>28.6</v>
      </c>
      <c r="I42" s="2">
        <v>27.9</v>
      </c>
      <c r="J42" s="2"/>
      <c r="K42" s="2"/>
      <c r="L42" s="2"/>
      <c r="M42" s="2"/>
      <c r="N42" s="2"/>
    </row>
    <row r="43" spans="1:14" x14ac:dyDescent="0.25">
      <c r="A43" s="2"/>
      <c r="B43" s="2" t="s">
        <v>7</v>
      </c>
      <c r="C43" s="2">
        <v>0</v>
      </c>
      <c r="D43" s="2">
        <v>14.7</v>
      </c>
      <c r="E43" s="2">
        <v>23.1</v>
      </c>
      <c r="F43" s="2">
        <v>24.9</v>
      </c>
      <c r="G43" s="2">
        <v>25.6</v>
      </c>
      <c r="H43" s="2">
        <v>23.8</v>
      </c>
      <c r="I43" s="2">
        <v>26.4</v>
      </c>
      <c r="J43" s="2"/>
      <c r="K43" s="2"/>
      <c r="L43" s="2"/>
      <c r="M43" s="2"/>
      <c r="N43" s="2"/>
    </row>
    <row r="44" spans="1:1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2" t="s">
        <v>41</v>
      </c>
      <c r="B45" s="2" t="s">
        <v>5</v>
      </c>
      <c r="C45" s="2">
        <v>19.8</v>
      </c>
      <c r="D45" s="2">
        <v>24.3</v>
      </c>
      <c r="E45" s="2">
        <v>23.2</v>
      </c>
      <c r="F45" s="2">
        <v>20.3</v>
      </c>
      <c r="G45" s="2">
        <v>21</v>
      </c>
      <c r="H45" s="2">
        <v>23.5</v>
      </c>
      <c r="I45" s="2">
        <v>24.4</v>
      </c>
      <c r="J45" s="2"/>
      <c r="K45" s="2"/>
      <c r="L45" s="2"/>
      <c r="M45" s="2"/>
      <c r="N45" s="2"/>
    </row>
    <row r="46" spans="1:14" x14ac:dyDescent="0.25">
      <c r="A46" s="2"/>
      <c r="B46" s="2" t="s">
        <v>6</v>
      </c>
      <c r="C46" s="2">
        <v>26.6</v>
      </c>
      <c r="D46" s="2">
        <v>24.3</v>
      </c>
      <c r="E46" s="2">
        <v>21.7</v>
      </c>
      <c r="F46" s="2">
        <v>24.4</v>
      </c>
      <c r="G46" s="2">
        <v>23.5</v>
      </c>
      <c r="H46" s="2">
        <v>23.2</v>
      </c>
      <c r="I46" s="2">
        <v>24.7</v>
      </c>
      <c r="J46" s="2"/>
      <c r="K46" s="2"/>
      <c r="L46" s="2"/>
      <c r="M46" s="2"/>
      <c r="N46" s="2"/>
    </row>
    <row r="47" spans="1:14" x14ac:dyDescent="0.25">
      <c r="A47" s="2"/>
      <c r="B47" s="2" t="s">
        <v>7</v>
      </c>
      <c r="C47" s="2">
        <v>23.8</v>
      </c>
      <c r="D47" s="2">
        <v>24.2</v>
      </c>
      <c r="E47" s="2">
        <v>22.3</v>
      </c>
      <c r="F47" s="2">
        <v>23.4</v>
      </c>
      <c r="G47" s="2">
        <v>24.4</v>
      </c>
      <c r="H47" s="2">
        <v>23.1</v>
      </c>
      <c r="I47" s="2">
        <v>24.4</v>
      </c>
      <c r="J47" s="2"/>
      <c r="K47" s="2"/>
      <c r="L47" s="2"/>
      <c r="M47" s="2"/>
      <c r="N47" s="2"/>
    </row>
    <row r="48" spans="1:14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7" x14ac:dyDescent="0.25">
      <c r="A49" s="2" t="s">
        <v>42</v>
      </c>
      <c r="B49" s="2" t="s">
        <v>5</v>
      </c>
      <c r="C49" s="2">
        <v>0</v>
      </c>
      <c r="D49" s="2">
        <v>1.5</v>
      </c>
      <c r="E49" s="2">
        <v>6.7</v>
      </c>
      <c r="F49" s="2">
        <v>13.4</v>
      </c>
      <c r="G49" s="2">
        <v>27.9</v>
      </c>
      <c r="H49" s="2">
        <v>31.6</v>
      </c>
      <c r="I49" s="2">
        <v>38.4</v>
      </c>
      <c r="J49" s="2"/>
      <c r="K49" s="2"/>
      <c r="L49" s="2"/>
      <c r="M49" s="2"/>
      <c r="N49" s="2"/>
    </row>
    <row r="50" spans="1:17" x14ac:dyDescent="0.25">
      <c r="A50" s="2"/>
      <c r="B50" s="2" t="s">
        <v>6</v>
      </c>
      <c r="C50" s="2">
        <v>0</v>
      </c>
      <c r="D50" s="2">
        <v>0</v>
      </c>
      <c r="E50" s="2">
        <v>3.1</v>
      </c>
      <c r="F50" s="2">
        <v>16.8</v>
      </c>
      <c r="G50" s="2">
        <v>31.2</v>
      </c>
      <c r="H50" s="2">
        <v>35.1</v>
      </c>
      <c r="I50" s="2">
        <v>35.6</v>
      </c>
      <c r="J50" s="2"/>
      <c r="K50" s="2"/>
      <c r="L50" s="2"/>
      <c r="M50" s="2"/>
      <c r="N50" s="2"/>
    </row>
    <row r="51" spans="1:17" x14ac:dyDescent="0.25">
      <c r="A51" s="2"/>
      <c r="B51" s="2" t="s">
        <v>7</v>
      </c>
      <c r="C51" s="2">
        <v>0</v>
      </c>
      <c r="D51" s="2">
        <v>0</v>
      </c>
      <c r="E51" s="2">
        <v>1.2</v>
      </c>
      <c r="F51" s="2">
        <v>16.5</v>
      </c>
      <c r="G51" s="2">
        <v>28.4</v>
      </c>
      <c r="H51" s="2">
        <v>29.1</v>
      </c>
      <c r="I51" s="2">
        <v>38.200000000000003</v>
      </c>
      <c r="J51" s="2"/>
      <c r="K51" s="2"/>
      <c r="L51" s="2"/>
      <c r="M51" s="2"/>
      <c r="N51" s="2"/>
    </row>
    <row r="52" spans="1:17" x14ac:dyDescent="0.25">
      <c r="A52" s="9" t="s">
        <v>9</v>
      </c>
      <c r="B52" s="9" t="s">
        <v>18</v>
      </c>
      <c r="C52" s="17">
        <v>23.900000000000002</v>
      </c>
      <c r="D52" s="17">
        <v>24.033333333333331</v>
      </c>
      <c r="E52" s="17">
        <v>22.766666666666666</v>
      </c>
      <c r="F52" s="17">
        <v>22.7</v>
      </c>
      <c r="G52" s="17">
        <v>24.466666666666669</v>
      </c>
      <c r="H52" s="17">
        <v>23.466666666666669</v>
      </c>
      <c r="I52" s="17">
        <v>25.7</v>
      </c>
      <c r="J52" s="2"/>
      <c r="K52" s="18"/>
      <c r="L52" s="18"/>
      <c r="M52" s="18"/>
      <c r="N52" s="18"/>
      <c r="O52" s="18"/>
      <c r="P52" s="18"/>
      <c r="Q52" s="18"/>
    </row>
    <row r="53" spans="1:17" x14ac:dyDescent="0.25">
      <c r="A53" s="4"/>
      <c r="B53" s="4" t="s">
        <v>44</v>
      </c>
      <c r="C53" s="18">
        <v>0</v>
      </c>
      <c r="D53" s="18">
        <v>18.466666666666669</v>
      </c>
      <c r="E53" s="18">
        <v>25.600000000000005</v>
      </c>
      <c r="F53" s="18">
        <v>25.399999999999995</v>
      </c>
      <c r="G53" s="18">
        <v>26.100000000000005</v>
      </c>
      <c r="H53" s="18">
        <v>25.599999999999998</v>
      </c>
      <c r="I53" s="18">
        <v>25.8</v>
      </c>
      <c r="J53" s="2"/>
      <c r="K53" s="18"/>
      <c r="L53" s="18"/>
      <c r="M53" s="18"/>
      <c r="N53" s="18"/>
      <c r="O53" s="18"/>
      <c r="P53" s="18"/>
      <c r="Q53" s="18"/>
    </row>
    <row r="54" spans="1:17" x14ac:dyDescent="0.25">
      <c r="A54" s="4"/>
      <c r="B54" s="4" t="s">
        <v>19</v>
      </c>
      <c r="C54" s="18">
        <v>23.400000000000002</v>
      </c>
      <c r="D54" s="18">
        <v>24.266666666666666</v>
      </c>
      <c r="E54" s="18">
        <v>22.400000000000002</v>
      </c>
      <c r="F54" s="18">
        <v>22.7</v>
      </c>
      <c r="G54" s="18">
        <v>22.966666666666669</v>
      </c>
      <c r="H54" s="18">
        <v>23.266666666666669</v>
      </c>
      <c r="I54" s="18">
        <v>24.5</v>
      </c>
      <c r="J54" s="2"/>
      <c r="K54" s="18"/>
      <c r="L54" s="18"/>
      <c r="M54" s="18"/>
      <c r="N54" s="18"/>
      <c r="O54" s="18"/>
      <c r="P54" s="18"/>
      <c r="Q54" s="18"/>
    </row>
    <row r="55" spans="1:17" x14ac:dyDescent="0.25">
      <c r="A55" s="12"/>
      <c r="B55" s="12" t="s">
        <v>21</v>
      </c>
      <c r="C55" s="19">
        <v>0</v>
      </c>
      <c r="D55" s="19">
        <v>0.5</v>
      </c>
      <c r="E55" s="19">
        <v>3.6666666666666665</v>
      </c>
      <c r="F55" s="19">
        <v>15.566666666666668</v>
      </c>
      <c r="G55" s="19">
        <v>29.166666666666668</v>
      </c>
      <c r="H55" s="19">
        <v>31.933333333333337</v>
      </c>
      <c r="I55" s="19">
        <v>37.4</v>
      </c>
      <c r="J55" s="2"/>
      <c r="K55" s="18"/>
      <c r="L55" s="18"/>
      <c r="M55" s="18"/>
      <c r="N55" s="18"/>
      <c r="O55" s="18"/>
      <c r="P55" s="18"/>
      <c r="Q55" s="18"/>
    </row>
    <row r="56" spans="1:17" x14ac:dyDescent="0.25">
      <c r="A56" s="9" t="s">
        <v>65</v>
      </c>
      <c r="B56" s="9" t="s">
        <v>18</v>
      </c>
      <c r="C56" s="17">
        <v>0.4582575694955851</v>
      </c>
      <c r="D56" s="17">
        <v>2.100793500878499</v>
      </c>
      <c r="E56" s="17">
        <v>1.5821925715074432</v>
      </c>
      <c r="F56" s="17">
        <v>0.65574385243020039</v>
      </c>
      <c r="G56" s="17">
        <v>1.7214335111567132</v>
      </c>
      <c r="H56" s="17">
        <v>2.2941955743426368</v>
      </c>
      <c r="I56" s="17">
        <v>1.5716233645501718</v>
      </c>
      <c r="J56" s="2"/>
      <c r="K56" s="18"/>
      <c r="L56" s="18"/>
      <c r="M56" s="18"/>
      <c r="N56" s="18"/>
      <c r="O56" s="18"/>
      <c r="P56" s="18"/>
      <c r="Q56" s="18"/>
    </row>
    <row r="57" spans="1:17" x14ac:dyDescent="0.25">
      <c r="A57" s="4"/>
      <c r="B57" s="4" t="s">
        <v>20</v>
      </c>
      <c r="C57" s="18">
        <v>0</v>
      </c>
      <c r="D57" s="18">
        <v>3.3975481355432073</v>
      </c>
      <c r="E57" s="18">
        <v>4.3301270189221803</v>
      </c>
      <c r="F57" s="18">
        <v>3.7749172176353749</v>
      </c>
      <c r="G57" s="18">
        <v>1.7058722109231981</v>
      </c>
      <c r="H57" s="18">
        <v>2.6153393661244051</v>
      </c>
      <c r="I57" s="18">
        <v>2.4556058315617335</v>
      </c>
      <c r="J57" s="2"/>
      <c r="K57" s="18"/>
      <c r="L57" s="18"/>
      <c r="M57" s="18"/>
      <c r="N57" s="18"/>
      <c r="O57" s="18"/>
      <c r="P57" s="18"/>
      <c r="Q57" s="18"/>
    </row>
    <row r="58" spans="1:17" x14ac:dyDescent="0.25">
      <c r="A58" s="4"/>
      <c r="B58" s="4" t="s">
        <v>19</v>
      </c>
      <c r="C58" s="18">
        <v>3.4176014981270217</v>
      </c>
      <c r="D58" s="18">
        <v>5.77350269189634E-2</v>
      </c>
      <c r="E58" s="18">
        <v>0.75498344352707492</v>
      </c>
      <c r="F58" s="18">
        <v>2.1377558326431938</v>
      </c>
      <c r="G58" s="18">
        <v>1.7616280348965077</v>
      </c>
      <c r="H58" s="18">
        <v>0.20816659994661282</v>
      </c>
      <c r="I58" s="18">
        <v>0.17320508075688815</v>
      </c>
      <c r="J58" s="2"/>
      <c r="K58" s="18"/>
      <c r="L58" s="18"/>
      <c r="M58" s="18"/>
      <c r="N58" s="18"/>
      <c r="O58" s="18"/>
      <c r="P58" s="18"/>
      <c r="Q58" s="18"/>
    </row>
    <row r="59" spans="1:17" x14ac:dyDescent="0.25">
      <c r="A59" s="12"/>
      <c r="B59" s="12" t="s">
        <v>21</v>
      </c>
      <c r="C59" s="19">
        <v>0</v>
      </c>
      <c r="D59" s="19">
        <v>0.8660254037844386</v>
      </c>
      <c r="E59" s="19">
        <v>2.793444707405774</v>
      </c>
      <c r="F59" s="19">
        <v>1.8823743871327334</v>
      </c>
      <c r="G59" s="19">
        <v>1.7785762095938804</v>
      </c>
      <c r="H59" s="19">
        <v>3.0138568866708537</v>
      </c>
      <c r="I59" s="19">
        <v>1.5620499351813304</v>
      </c>
      <c r="J59" s="2"/>
      <c r="K59" s="18"/>
      <c r="L59" s="18"/>
      <c r="M59" s="18"/>
      <c r="N59" s="18"/>
      <c r="O59" s="18"/>
      <c r="P59" s="18"/>
      <c r="Q59" s="18"/>
    </row>
    <row r="60" spans="1:17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8"/>
      <c r="P60" s="28"/>
      <c r="Q60" s="28"/>
    </row>
    <row r="61" spans="1:17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7" x14ac:dyDescent="0.25">
      <c r="A62" s="1" t="s">
        <v>22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7" x14ac:dyDescent="0.25">
      <c r="A63" s="3" t="s">
        <v>59</v>
      </c>
      <c r="B63" s="4"/>
      <c r="C63" s="4"/>
      <c r="D63" s="4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7" x14ac:dyDescent="0.25">
      <c r="A64" s="9" t="s">
        <v>1</v>
      </c>
      <c r="B64" s="9" t="s">
        <v>43</v>
      </c>
      <c r="C64" s="9" t="s">
        <v>23</v>
      </c>
      <c r="D64" s="9" t="s">
        <v>45</v>
      </c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29" t="s">
        <v>4</v>
      </c>
      <c r="B65" s="7" t="s">
        <v>55</v>
      </c>
      <c r="C65" s="7">
        <v>24.5</v>
      </c>
      <c r="D65" s="7">
        <v>5.3</v>
      </c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30"/>
      <c r="B66" s="2" t="s">
        <v>56</v>
      </c>
      <c r="C66" s="2">
        <v>22.1</v>
      </c>
      <c r="D66" s="2">
        <v>4.9000000000000004</v>
      </c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30"/>
      <c r="B67" s="2" t="s">
        <v>57</v>
      </c>
      <c r="C67" s="2">
        <v>19.3</v>
      </c>
      <c r="D67" s="2">
        <v>6.9</v>
      </c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31"/>
      <c r="B68" s="8" t="s">
        <v>58</v>
      </c>
      <c r="C68" s="8">
        <v>25.7</v>
      </c>
      <c r="D68" s="8">
        <v>9.1999999999999993</v>
      </c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7"/>
      <c r="B69" s="9" t="s">
        <v>9</v>
      </c>
      <c r="C69" s="9">
        <f>AVERAGE(C65:C68)</f>
        <v>22.900000000000002</v>
      </c>
      <c r="D69" s="10">
        <f>AVERAGE(D65:D68)</f>
        <v>6.5750000000000002</v>
      </c>
      <c r="E69" s="2"/>
      <c r="F69" s="2"/>
      <c r="G69" s="4"/>
      <c r="H69" s="2"/>
      <c r="I69" s="2"/>
      <c r="J69" s="2"/>
      <c r="K69" s="2"/>
      <c r="L69" s="2"/>
      <c r="M69" s="2"/>
      <c r="N69" s="2"/>
    </row>
    <row r="70" spans="1:14" x14ac:dyDescent="0.25">
      <c r="A70" s="8"/>
      <c r="B70" s="12" t="s">
        <v>65</v>
      </c>
      <c r="C70" s="13">
        <f>STDEV(C65:C68)</f>
        <v>2.8284271247461903</v>
      </c>
      <c r="D70" s="13">
        <f>STDEV(D65:D68)</f>
        <v>1.9517086531208137</v>
      </c>
      <c r="E70" s="2"/>
      <c r="F70" s="2"/>
      <c r="G70" s="4"/>
      <c r="H70" s="2"/>
      <c r="I70" s="2"/>
      <c r="J70" s="2"/>
      <c r="K70" s="2"/>
      <c r="L70" s="2"/>
      <c r="M70" s="2"/>
      <c r="N70" s="2"/>
    </row>
    <row r="71" spans="1:14" x14ac:dyDescent="0.25">
      <c r="A71" s="29" t="s">
        <v>13</v>
      </c>
      <c r="B71" s="7" t="s">
        <v>55</v>
      </c>
      <c r="C71" s="7">
        <v>26.1</v>
      </c>
      <c r="D71" s="7">
        <v>36.1</v>
      </c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30"/>
      <c r="B72" s="2" t="s">
        <v>56</v>
      </c>
      <c r="C72" s="2">
        <v>29.3</v>
      </c>
      <c r="D72" s="2">
        <v>29.4</v>
      </c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30"/>
      <c r="B73" s="2" t="s">
        <v>57</v>
      </c>
      <c r="C73" s="2">
        <v>28.9</v>
      </c>
      <c r="D73" s="2">
        <v>31.3</v>
      </c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31"/>
      <c r="B74" s="8" t="s">
        <v>58</v>
      </c>
      <c r="C74" s="8">
        <v>24.1</v>
      </c>
      <c r="D74" s="8">
        <v>37.799999999999997</v>
      </c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7"/>
      <c r="B75" s="9" t="s">
        <v>9</v>
      </c>
      <c r="C75" s="9">
        <f>AVERAGE(C71:C74)</f>
        <v>27.1</v>
      </c>
      <c r="D75" s="10">
        <f>AVERAGE(D71:D74)</f>
        <v>33.65</v>
      </c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8"/>
      <c r="B76" s="12" t="s">
        <v>65</v>
      </c>
      <c r="C76" s="13">
        <f>STDEV(C71:C74)</f>
        <v>2.4549270186029286</v>
      </c>
      <c r="D76" s="13">
        <f>STDEV(D71:D74)</f>
        <v>3.9501054838235854</v>
      </c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2"/>
      <c r="B77" s="14"/>
      <c r="C77" s="4"/>
      <c r="D77" s="4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2"/>
      <c r="B78" s="14"/>
      <c r="C78" s="4"/>
      <c r="D78" s="4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3" t="s">
        <v>62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5" t="s">
        <v>1</v>
      </c>
      <c r="B80" s="5" t="s">
        <v>43</v>
      </c>
      <c r="C80" s="5" t="s">
        <v>23</v>
      </c>
      <c r="D80" s="5" t="s">
        <v>46</v>
      </c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29" t="s">
        <v>4</v>
      </c>
      <c r="B81" s="7" t="s">
        <v>55</v>
      </c>
      <c r="C81" s="7">
        <v>6</v>
      </c>
      <c r="D81" s="7">
        <v>87</v>
      </c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30"/>
      <c r="B82" s="2" t="s">
        <v>56</v>
      </c>
      <c r="C82" s="2">
        <v>7</v>
      </c>
      <c r="D82" s="2">
        <v>85</v>
      </c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30"/>
      <c r="B83" s="2" t="s">
        <v>57</v>
      </c>
      <c r="C83" s="2">
        <v>4</v>
      </c>
      <c r="D83" s="2">
        <v>74</v>
      </c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31"/>
      <c r="B84" s="8" t="s">
        <v>58</v>
      </c>
      <c r="C84" s="8">
        <v>9</v>
      </c>
      <c r="D84" s="8">
        <v>95</v>
      </c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7"/>
      <c r="B85" s="9" t="s">
        <v>9</v>
      </c>
      <c r="C85" s="9">
        <v>6.5</v>
      </c>
      <c r="D85" s="10">
        <v>85.25</v>
      </c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2"/>
      <c r="B86" s="4" t="s">
        <v>65</v>
      </c>
      <c r="C86" s="11">
        <v>2.0816659994661326</v>
      </c>
      <c r="D86" s="11">
        <v>8.6554414483991895</v>
      </c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29" t="s">
        <v>13</v>
      </c>
      <c r="B87" s="7" t="s">
        <v>55</v>
      </c>
      <c r="C87" s="7">
        <v>7</v>
      </c>
      <c r="D87" s="7">
        <v>15</v>
      </c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30"/>
      <c r="B88" s="2" t="s">
        <v>56</v>
      </c>
      <c r="C88" s="2">
        <v>6</v>
      </c>
      <c r="D88" s="2">
        <v>8</v>
      </c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30"/>
      <c r="B89" s="2" t="s">
        <v>57</v>
      </c>
      <c r="C89" s="2">
        <v>5</v>
      </c>
      <c r="D89" s="2">
        <v>6</v>
      </c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31"/>
      <c r="B90" s="8" t="s">
        <v>58</v>
      </c>
      <c r="C90" s="8">
        <v>9</v>
      </c>
      <c r="D90" s="8">
        <v>22</v>
      </c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7"/>
      <c r="B91" s="9" t="s">
        <v>9</v>
      </c>
      <c r="C91" s="10">
        <v>6.75</v>
      </c>
      <c r="D91" s="10">
        <f>AVERAGE(D87:D90)</f>
        <v>12.75</v>
      </c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8"/>
      <c r="B92" s="12" t="s">
        <v>65</v>
      </c>
      <c r="C92" s="13">
        <v>1.707825127659933</v>
      </c>
      <c r="D92" s="13">
        <f>STDEV(D87:D90)</f>
        <v>7.2743842809317316</v>
      </c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1" t="s">
        <v>24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3" t="s">
        <v>68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26.25" x14ac:dyDescent="0.25">
      <c r="A97" s="7"/>
      <c r="B97" s="7"/>
      <c r="C97" s="21" t="s">
        <v>11</v>
      </c>
      <c r="D97" s="21" t="s">
        <v>12</v>
      </c>
      <c r="E97" s="21" t="s">
        <v>13</v>
      </c>
      <c r="F97" s="21" t="s">
        <v>14</v>
      </c>
      <c r="G97" s="21" t="s">
        <v>15</v>
      </c>
      <c r="H97" s="21" t="s">
        <v>16</v>
      </c>
      <c r="I97" s="2"/>
      <c r="J97" s="2"/>
      <c r="K97" s="2"/>
      <c r="L97" s="2"/>
      <c r="M97" s="2"/>
      <c r="N97" s="2"/>
    </row>
    <row r="98" spans="1:14" x14ac:dyDescent="0.25">
      <c r="A98" s="7" t="s">
        <v>18</v>
      </c>
      <c r="B98" s="7" t="s">
        <v>55</v>
      </c>
      <c r="C98" s="7">
        <v>11.2</v>
      </c>
      <c r="D98" s="7">
        <v>10.3</v>
      </c>
      <c r="E98" s="7">
        <v>9.8000000000000007</v>
      </c>
      <c r="F98" s="7">
        <v>11</v>
      </c>
      <c r="G98" s="7">
        <v>10</v>
      </c>
      <c r="H98" s="7">
        <v>10.3</v>
      </c>
      <c r="I98" s="2"/>
      <c r="J98" s="2"/>
      <c r="K98" s="2"/>
      <c r="L98" s="2"/>
      <c r="M98" s="2"/>
      <c r="N98" s="2"/>
    </row>
    <row r="99" spans="1:14" x14ac:dyDescent="0.25">
      <c r="A99" s="2"/>
      <c r="B99" s="2" t="s">
        <v>56</v>
      </c>
      <c r="C99" s="2">
        <v>13.4</v>
      </c>
      <c r="D99" s="2">
        <v>13.2</v>
      </c>
      <c r="E99" s="2">
        <v>9.5</v>
      </c>
      <c r="F99" s="2">
        <v>11.4</v>
      </c>
      <c r="G99" s="2">
        <v>12.4</v>
      </c>
      <c r="H99" s="2">
        <v>10</v>
      </c>
      <c r="I99" s="2"/>
      <c r="J99" s="2"/>
      <c r="K99" s="2"/>
      <c r="L99" s="2"/>
      <c r="M99" s="2"/>
      <c r="N99" s="2"/>
    </row>
    <row r="100" spans="1:14" x14ac:dyDescent="0.25">
      <c r="A100" s="2"/>
      <c r="B100" s="2" t="s">
        <v>57</v>
      </c>
      <c r="C100" s="2">
        <v>7.8</v>
      </c>
      <c r="D100" s="2">
        <v>4.7</v>
      </c>
      <c r="E100" s="2">
        <v>6.9</v>
      </c>
      <c r="F100" s="2">
        <v>8.1</v>
      </c>
      <c r="G100" s="2">
        <v>8.3000000000000007</v>
      </c>
      <c r="H100" s="2">
        <v>9.1</v>
      </c>
      <c r="I100" s="2"/>
      <c r="J100" s="2"/>
      <c r="K100" s="2"/>
      <c r="L100" s="2"/>
      <c r="M100" s="2"/>
      <c r="N100" s="2"/>
    </row>
    <row r="101" spans="1:14" x14ac:dyDescent="0.25">
      <c r="A101" s="2"/>
      <c r="B101" s="2" t="s">
        <v>58</v>
      </c>
      <c r="C101" s="2">
        <v>10.4</v>
      </c>
      <c r="D101" s="2">
        <v>11.1</v>
      </c>
      <c r="E101" s="2">
        <v>10.8</v>
      </c>
      <c r="F101" s="2">
        <v>9.5</v>
      </c>
      <c r="G101" s="2">
        <v>11.8</v>
      </c>
      <c r="H101" s="2">
        <v>10.1</v>
      </c>
      <c r="I101" s="2"/>
      <c r="J101" s="2"/>
      <c r="K101" s="2"/>
      <c r="L101" s="2"/>
      <c r="M101" s="2"/>
      <c r="N101" s="2"/>
    </row>
    <row r="102" spans="1:14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2" t="s">
        <v>20</v>
      </c>
      <c r="B103" s="2" t="s">
        <v>55</v>
      </c>
      <c r="C103" s="2">
        <v>9.6</v>
      </c>
      <c r="D103" s="2">
        <v>9.1999999999999993</v>
      </c>
      <c r="E103" s="2">
        <v>10.199999999999999</v>
      </c>
      <c r="F103" s="2">
        <v>9.6</v>
      </c>
      <c r="G103" s="2">
        <v>10.6</v>
      </c>
      <c r="H103" s="2">
        <v>8.9</v>
      </c>
      <c r="I103" s="2"/>
      <c r="J103" s="2"/>
      <c r="K103" s="2"/>
      <c r="L103" s="2"/>
      <c r="M103" s="2"/>
      <c r="N103" s="2"/>
    </row>
    <row r="104" spans="1:14" x14ac:dyDescent="0.25">
      <c r="A104" s="2"/>
      <c r="B104" s="2" t="s">
        <v>56</v>
      </c>
      <c r="C104" s="2">
        <v>13.5</v>
      </c>
      <c r="D104" s="2">
        <v>15.3</v>
      </c>
      <c r="E104" s="2">
        <v>12.3</v>
      </c>
      <c r="F104" s="2">
        <v>10.7</v>
      </c>
      <c r="G104" s="2">
        <v>10.5</v>
      </c>
      <c r="H104" s="2">
        <v>7.7</v>
      </c>
      <c r="I104" s="2"/>
      <c r="J104" s="2"/>
      <c r="K104" s="2"/>
      <c r="L104" s="2"/>
      <c r="M104" s="2"/>
      <c r="N104" s="2"/>
    </row>
    <row r="105" spans="1:14" x14ac:dyDescent="0.25">
      <c r="A105" s="2"/>
      <c r="B105" s="2" t="s">
        <v>57</v>
      </c>
      <c r="C105" s="2">
        <v>7.2</v>
      </c>
      <c r="D105" s="2">
        <v>4.2</v>
      </c>
      <c r="E105" s="2">
        <v>5.8</v>
      </c>
      <c r="F105" s="2">
        <v>8.4</v>
      </c>
      <c r="G105" s="2">
        <v>7.7</v>
      </c>
      <c r="H105" s="2">
        <v>8.4</v>
      </c>
      <c r="I105" s="2"/>
      <c r="J105" s="2"/>
      <c r="K105" s="2"/>
      <c r="L105" s="2"/>
      <c r="M105" s="2"/>
      <c r="N105" s="2"/>
    </row>
    <row r="106" spans="1:14" x14ac:dyDescent="0.25">
      <c r="A106" s="2"/>
      <c r="B106" s="2" t="s">
        <v>58</v>
      </c>
      <c r="C106" s="2">
        <v>10.9</v>
      </c>
      <c r="D106" s="2">
        <v>11.3</v>
      </c>
      <c r="E106" s="2">
        <v>9.6999999999999993</v>
      </c>
      <c r="F106" s="2">
        <v>10.4</v>
      </c>
      <c r="G106" s="2">
        <v>10.6</v>
      </c>
      <c r="H106" s="2">
        <v>9.6999999999999993</v>
      </c>
      <c r="I106" s="2"/>
      <c r="J106" s="2"/>
      <c r="K106" s="2"/>
      <c r="L106" s="2"/>
      <c r="M106" s="2"/>
      <c r="N106" s="2"/>
    </row>
    <row r="107" spans="1:14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2" t="s">
        <v>25</v>
      </c>
      <c r="B108" s="2" t="s">
        <v>55</v>
      </c>
      <c r="C108" s="2">
        <v>7.9</v>
      </c>
      <c r="D108" s="2">
        <v>8.5</v>
      </c>
      <c r="E108" s="2">
        <v>10.4</v>
      </c>
      <c r="F108" s="2">
        <v>10.9</v>
      </c>
      <c r="G108" s="2">
        <v>9.9</v>
      </c>
      <c r="H108" s="2">
        <v>9.4</v>
      </c>
      <c r="I108" s="2"/>
      <c r="J108" s="2"/>
      <c r="K108" s="2"/>
      <c r="L108" s="2"/>
      <c r="M108" s="2"/>
      <c r="N108" s="2"/>
    </row>
    <row r="109" spans="1:14" x14ac:dyDescent="0.25">
      <c r="A109" s="2"/>
      <c r="B109" s="2" t="s">
        <v>56</v>
      </c>
      <c r="C109" s="2">
        <v>10</v>
      </c>
      <c r="D109" s="2">
        <v>10.9</v>
      </c>
      <c r="E109" s="2">
        <v>12.1</v>
      </c>
      <c r="F109" s="2">
        <v>11</v>
      </c>
      <c r="G109" s="2">
        <v>11.9</v>
      </c>
      <c r="H109" s="2">
        <v>9.1999999999999993</v>
      </c>
      <c r="I109" s="2"/>
      <c r="J109" s="2"/>
      <c r="K109" s="2"/>
      <c r="L109" s="2"/>
      <c r="M109" s="2"/>
      <c r="N109" s="2"/>
    </row>
    <row r="110" spans="1:14" x14ac:dyDescent="0.25">
      <c r="A110" s="2"/>
      <c r="B110" s="2" t="s">
        <v>57</v>
      </c>
      <c r="C110" s="2">
        <v>5.4</v>
      </c>
      <c r="D110" s="2">
        <v>3.5</v>
      </c>
      <c r="E110" s="2">
        <v>7.9</v>
      </c>
      <c r="F110" s="2">
        <v>8.1</v>
      </c>
      <c r="G110" s="2">
        <v>9.1999999999999993</v>
      </c>
      <c r="H110" s="2">
        <v>8.8000000000000007</v>
      </c>
      <c r="I110" s="2"/>
      <c r="J110" s="2"/>
      <c r="K110" s="2"/>
      <c r="L110" s="2"/>
      <c r="M110" s="2"/>
      <c r="N110" s="2"/>
    </row>
    <row r="111" spans="1:14" x14ac:dyDescent="0.25">
      <c r="A111" s="2"/>
      <c r="B111" s="2" t="s">
        <v>58</v>
      </c>
      <c r="C111" s="2">
        <v>6.2</v>
      </c>
      <c r="D111" s="2">
        <v>7.4</v>
      </c>
      <c r="E111" s="2">
        <v>9.1</v>
      </c>
      <c r="F111" s="2">
        <v>9.9</v>
      </c>
      <c r="G111" s="2">
        <v>10.5</v>
      </c>
      <c r="H111" s="2">
        <v>9.8000000000000007</v>
      </c>
      <c r="I111" s="2"/>
      <c r="J111" s="2"/>
      <c r="K111" s="2"/>
      <c r="L111" s="2"/>
      <c r="M111" s="2"/>
      <c r="N111" s="2"/>
    </row>
    <row r="112" spans="1:14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2" t="s">
        <v>26</v>
      </c>
      <c r="B113" s="2" t="s">
        <v>55</v>
      </c>
      <c r="C113" s="2">
        <v>0.1</v>
      </c>
      <c r="D113" s="2">
        <v>2.2000000000000002</v>
      </c>
      <c r="E113" s="2">
        <v>12.4</v>
      </c>
      <c r="F113" s="2">
        <v>13.1</v>
      </c>
      <c r="G113" s="2">
        <v>16.3</v>
      </c>
      <c r="H113" s="2">
        <v>14.9</v>
      </c>
      <c r="I113" s="2"/>
      <c r="J113" s="2"/>
      <c r="K113" s="2"/>
      <c r="L113" s="2"/>
      <c r="M113" s="2"/>
      <c r="N113" s="2"/>
    </row>
    <row r="114" spans="1:14" x14ac:dyDescent="0.25">
      <c r="A114" s="2"/>
      <c r="B114" s="2" t="s">
        <v>56</v>
      </c>
      <c r="C114" s="2">
        <v>0.2</v>
      </c>
      <c r="D114" s="2">
        <v>3.8</v>
      </c>
      <c r="E114" s="2">
        <v>14.9</v>
      </c>
      <c r="F114" s="2">
        <v>18.399999999999999</v>
      </c>
      <c r="G114" s="2">
        <v>21.7</v>
      </c>
      <c r="H114" s="2">
        <v>16.7</v>
      </c>
      <c r="I114" s="2"/>
      <c r="J114" s="2"/>
      <c r="K114" s="2"/>
      <c r="L114" s="2"/>
      <c r="M114" s="2"/>
      <c r="N114" s="2"/>
    </row>
    <row r="115" spans="1:14" x14ac:dyDescent="0.25">
      <c r="A115" s="2"/>
      <c r="B115" s="2" t="s">
        <v>57</v>
      </c>
      <c r="C115" s="2">
        <v>0</v>
      </c>
      <c r="D115" s="2">
        <v>1.8</v>
      </c>
      <c r="E115" s="2">
        <v>6.8</v>
      </c>
      <c r="F115" s="2">
        <v>8.9</v>
      </c>
      <c r="G115" s="2">
        <v>14.7</v>
      </c>
      <c r="H115" s="2">
        <v>19.399999999999999</v>
      </c>
      <c r="I115" s="4"/>
      <c r="J115" s="2"/>
      <c r="K115" s="2"/>
      <c r="L115" s="2"/>
      <c r="M115" s="2"/>
      <c r="N115" s="2"/>
    </row>
    <row r="116" spans="1:14" x14ac:dyDescent="0.25">
      <c r="A116" s="8"/>
      <c r="B116" s="8" t="s">
        <v>58</v>
      </c>
      <c r="C116" s="8">
        <v>0.2</v>
      </c>
      <c r="D116" s="8">
        <v>3.4</v>
      </c>
      <c r="E116" s="8">
        <v>11.6</v>
      </c>
      <c r="F116" s="8">
        <v>14.2</v>
      </c>
      <c r="G116" s="8">
        <v>17.7</v>
      </c>
      <c r="H116" s="8">
        <v>18.899999999999999</v>
      </c>
      <c r="I116" s="2"/>
      <c r="J116" s="2"/>
      <c r="K116" s="2"/>
      <c r="L116" s="22"/>
      <c r="M116" s="22"/>
      <c r="N116" s="22"/>
    </row>
    <row r="117" spans="1:14" x14ac:dyDescent="0.25">
      <c r="A117" s="4" t="s">
        <v>9</v>
      </c>
      <c r="B117" s="4" t="s">
        <v>18</v>
      </c>
      <c r="C117" s="18">
        <f>AVERAGE(C98:C101)</f>
        <v>10.7</v>
      </c>
      <c r="D117" s="18">
        <f t="shared" ref="D117:H117" si="0">AVERAGE(D98:D101)</f>
        <v>9.8249999999999993</v>
      </c>
      <c r="E117" s="18">
        <f t="shared" si="0"/>
        <v>9.25</v>
      </c>
      <c r="F117" s="18">
        <f t="shared" si="0"/>
        <v>10</v>
      </c>
      <c r="G117" s="18">
        <f t="shared" si="0"/>
        <v>10.625</v>
      </c>
      <c r="H117" s="18">
        <f t="shared" si="0"/>
        <v>9.875</v>
      </c>
      <c r="I117" s="2"/>
      <c r="J117" s="2"/>
      <c r="K117" s="2"/>
      <c r="L117" s="2"/>
      <c r="M117" s="2"/>
      <c r="N117" s="2"/>
    </row>
    <row r="118" spans="1:14" x14ac:dyDescent="0.25">
      <c r="A118" s="4"/>
      <c r="B118" s="4" t="s">
        <v>20</v>
      </c>
      <c r="C118" s="18">
        <f>AVERAGE(C103:C106)</f>
        <v>10.3</v>
      </c>
      <c r="D118" s="18">
        <f t="shared" ref="D118:H118" si="1">AVERAGE(D103:D106)</f>
        <v>10</v>
      </c>
      <c r="E118" s="18">
        <f t="shared" si="1"/>
        <v>9.5</v>
      </c>
      <c r="F118" s="18">
        <f t="shared" si="1"/>
        <v>9.7749999999999986</v>
      </c>
      <c r="G118" s="18">
        <f t="shared" si="1"/>
        <v>9.85</v>
      </c>
      <c r="H118" s="18">
        <f t="shared" si="1"/>
        <v>8.6750000000000007</v>
      </c>
      <c r="I118" s="2"/>
      <c r="J118" s="20"/>
      <c r="K118" s="2"/>
      <c r="L118" s="2"/>
      <c r="M118" s="2"/>
      <c r="N118" s="2"/>
    </row>
    <row r="119" spans="1:14" x14ac:dyDescent="0.25">
      <c r="A119" s="4"/>
      <c r="B119" s="4" t="s">
        <v>25</v>
      </c>
      <c r="C119" s="18">
        <f>AVERAGE(C108:C111)</f>
        <v>7.3749999999999991</v>
      </c>
      <c r="D119" s="18">
        <f t="shared" ref="D119:H119" si="2">AVERAGE(D108:D111)</f>
        <v>7.5749999999999993</v>
      </c>
      <c r="E119" s="18">
        <f t="shared" si="2"/>
        <v>9.875</v>
      </c>
      <c r="F119" s="18">
        <f t="shared" si="2"/>
        <v>9.9749999999999996</v>
      </c>
      <c r="G119" s="18">
        <f t="shared" si="2"/>
        <v>10.375</v>
      </c>
      <c r="H119" s="18">
        <f t="shared" si="2"/>
        <v>9.3000000000000007</v>
      </c>
      <c r="I119" s="2"/>
      <c r="J119" s="2"/>
      <c r="K119" s="2"/>
      <c r="L119" s="2"/>
      <c r="M119" s="2"/>
      <c r="N119" s="2"/>
    </row>
    <row r="120" spans="1:14" x14ac:dyDescent="0.25">
      <c r="A120" s="12"/>
      <c r="B120" s="12" t="s">
        <v>26</v>
      </c>
      <c r="C120" s="19">
        <f>AVERAGE(C113:C116)</f>
        <v>0.125</v>
      </c>
      <c r="D120" s="19">
        <f t="shared" ref="D120:H120" si="3">AVERAGE(D113:D116)</f>
        <v>2.8</v>
      </c>
      <c r="E120" s="19">
        <f t="shared" si="3"/>
        <v>11.425000000000001</v>
      </c>
      <c r="F120" s="19">
        <f t="shared" si="3"/>
        <v>13.649999999999999</v>
      </c>
      <c r="G120" s="19">
        <f t="shared" si="3"/>
        <v>17.600000000000001</v>
      </c>
      <c r="H120" s="19">
        <f t="shared" si="3"/>
        <v>17.475000000000001</v>
      </c>
      <c r="I120" s="2"/>
      <c r="J120" s="2"/>
      <c r="K120" s="2"/>
      <c r="L120" s="2"/>
      <c r="M120" s="2"/>
      <c r="N120" s="2"/>
    </row>
    <row r="121" spans="1:14" x14ac:dyDescent="0.25">
      <c r="A121" s="4" t="s">
        <v>65</v>
      </c>
      <c r="B121" s="4" t="s">
        <v>18</v>
      </c>
      <c r="C121" s="18">
        <f>_xlfn.STDEV.S(C98:C101)</f>
        <v>2.3122860261366225</v>
      </c>
      <c r="D121" s="18">
        <f t="shared" ref="D121:H121" si="4">_xlfn.STDEV.S(D98:D101)</f>
        <v>3.6289346462380201</v>
      </c>
      <c r="E121" s="18">
        <f t="shared" si="4"/>
        <v>1.6623276853055655</v>
      </c>
      <c r="F121" s="18">
        <f t="shared" si="4"/>
        <v>1.5077577170531515</v>
      </c>
      <c r="G121" s="18">
        <f t="shared" si="4"/>
        <v>1.8553975315279512</v>
      </c>
      <c r="H121" s="18">
        <f t="shared" si="4"/>
        <v>0.53150729063673274</v>
      </c>
      <c r="I121" s="2"/>
      <c r="J121" s="2"/>
      <c r="K121" s="2"/>
      <c r="L121" s="2"/>
      <c r="M121" s="2"/>
      <c r="N121" s="2"/>
    </row>
    <row r="122" spans="1:14" x14ac:dyDescent="0.25">
      <c r="A122" s="4"/>
      <c r="B122" s="4" t="s">
        <v>20</v>
      </c>
      <c r="C122" s="18">
        <f>_xlfn.STDEV.S(C103:C106)</f>
        <v>2.6267851073127351</v>
      </c>
      <c r="D122" s="18">
        <f t="shared" ref="D122:H122" si="5">_xlfn.STDEV.S(D103:D106)</f>
        <v>4.620966709827429</v>
      </c>
      <c r="E122" s="18">
        <f t="shared" si="5"/>
        <v>2.711703031921699</v>
      </c>
      <c r="F122" s="18">
        <f t="shared" si="5"/>
        <v>1.0275375094532231</v>
      </c>
      <c r="G122" s="18">
        <f t="shared" si="5"/>
        <v>1.4341083176199387</v>
      </c>
      <c r="H122" s="18">
        <f t="shared" si="5"/>
        <v>0.84212033977731837</v>
      </c>
      <c r="I122" s="2"/>
      <c r="J122" s="4"/>
      <c r="K122" s="2"/>
      <c r="L122" s="2"/>
      <c r="M122" s="2"/>
      <c r="N122" s="2"/>
    </row>
    <row r="123" spans="1:14" x14ac:dyDescent="0.25">
      <c r="A123" s="4"/>
      <c r="B123" s="4" t="s">
        <v>25</v>
      </c>
      <c r="C123" s="18">
        <f>_xlfn.STDEV.S(C108:C111)</f>
        <v>2.0369503348551929</v>
      </c>
      <c r="D123" s="18">
        <f t="shared" ref="D123:H123" si="6">_xlfn.STDEV.S(D108:D111)</f>
        <v>3.084774437999211</v>
      </c>
      <c r="E123" s="18">
        <f t="shared" si="6"/>
        <v>1.8006943105369126</v>
      </c>
      <c r="F123" s="18">
        <f t="shared" si="6"/>
        <v>1.3450526631573463</v>
      </c>
      <c r="G123" s="18">
        <f t="shared" si="6"/>
        <v>1.1470977871713179</v>
      </c>
      <c r="H123" s="18">
        <f t="shared" si="6"/>
        <v>0.41633319989322665</v>
      </c>
      <c r="I123" s="2"/>
      <c r="J123" s="2"/>
      <c r="K123" s="2"/>
      <c r="L123" s="2"/>
      <c r="M123" s="2"/>
      <c r="N123" s="2"/>
    </row>
    <row r="124" spans="1:14" x14ac:dyDescent="0.25">
      <c r="A124" s="12"/>
      <c r="B124" s="12" t="s">
        <v>26</v>
      </c>
      <c r="C124" s="19">
        <f>_xlfn.STDEV.S(C113:C116)</f>
        <v>9.5742710775633857E-2</v>
      </c>
      <c r="D124" s="19">
        <f t="shared" ref="D124:H124" si="7">_xlfn.STDEV.S(D113:D116)</f>
        <v>0.95219045713904715</v>
      </c>
      <c r="E124" s="19">
        <f t="shared" si="7"/>
        <v>3.3885837749714844</v>
      </c>
      <c r="F124" s="19">
        <f t="shared" si="7"/>
        <v>3.9042711654460396</v>
      </c>
      <c r="G124" s="19">
        <f t="shared" si="7"/>
        <v>2.9955522584881082</v>
      </c>
      <c r="H124" s="19">
        <f t="shared" si="7"/>
        <v>2.0790622886291406</v>
      </c>
      <c r="I124" s="2"/>
      <c r="J124" s="2"/>
      <c r="K124" s="2"/>
      <c r="L124" s="2"/>
      <c r="M124" s="2"/>
      <c r="N124" s="2"/>
    </row>
    <row r="125" spans="1:14" x14ac:dyDescent="0.25">
      <c r="A125" s="4"/>
      <c r="B125" s="4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1" t="s">
        <v>27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3" t="s">
        <v>67</v>
      </c>
      <c r="B129" s="23"/>
      <c r="C129" s="23"/>
      <c r="D129" s="23"/>
      <c r="E129" s="23"/>
      <c r="F129" s="23"/>
      <c r="G129" s="23"/>
      <c r="H129" s="2"/>
      <c r="I129" s="2"/>
      <c r="J129" s="2"/>
      <c r="K129" s="2"/>
      <c r="L129" s="2"/>
      <c r="M129" s="2"/>
      <c r="N129" s="2"/>
    </row>
    <row r="130" spans="1:14" x14ac:dyDescent="0.25">
      <c r="A130" s="24"/>
      <c r="B130" s="15"/>
      <c r="C130" s="16" t="s">
        <v>28</v>
      </c>
      <c r="D130" s="16" t="s">
        <v>12</v>
      </c>
      <c r="E130" s="16" t="s">
        <v>13</v>
      </c>
      <c r="F130" s="16" t="s">
        <v>14</v>
      </c>
      <c r="G130" s="16" t="s">
        <v>15</v>
      </c>
      <c r="H130" s="16" t="s">
        <v>16</v>
      </c>
      <c r="I130" s="2"/>
      <c r="J130" s="2"/>
      <c r="K130" s="2"/>
      <c r="L130" s="2"/>
      <c r="M130" s="2"/>
      <c r="N130" s="2"/>
    </row>
    <row r="131" spans="1:14" x14ac:dyDescent="0.25">
      <c r="A131" s="2" t="s">
        <v>29</v>
      </c>
      <c r="B131" s="2" t="s">
        <v>48</v>
      </c>
      <c r="C131" s="2">
        <v>14</v>
      </c>
      <c r="D131" s="2">
        <v>12</v>
      </c>
      <c r="E131" s="2">
        <v>16</v>
      </c>
      <c r="F131" s="2">
        <v>17</v>
      </c>
      <c r="G131" s="2">
        <v>16</v>
      </c>
      <c r="H131" s="2">
        <v>14</v>
      </c>
      <c r="I131" s="2"/>
      <c r="J131" s="2"/>
      <c r="K131" s="2"/>
      <c r="L131" s="2"/>
      <c r="M131" s="2"/>
      <c r="N131" s="2"/>
    </row>
    <row r="132" spans="1:14" x14ac:dyDescent="0.25">
      <c r="A132" s="2"/>
      <c r="B132" s="2" t="s">
        <v>49</v>
      </c>
      <c r="C132" s="2">
        <v>15</v>
      </c>
      <c r="D132" s="2">
        <v>14</v>
      </c>
      <c r="E132" s="2">
        <v>14</v>
      </c>
      <c r="F132" s="2">
        <v>16</v>
      </c>
      <c r="G132" s="2">
        <v>17</v>
      </c>
      <c r="H132" s="2">
        <v>16</v>
      </c>
      <c r="I132" s="2"/>
      <c r="J132" s="2"/>
      <c r="K132" s="2"/>
      <c r="L132" s="2"/>
      <c r="M132" s="2"/>
      <c r="N132" s="2"/>
    </row>
    <row r="133" spans="1:14" x14ac:dyDescent="0.25">
      <c r="A133" s="2"/>
      <c r="B133" s="2" t="s">
        <v>50</v>
      </c>
      <c r="C133" s="2">
        <v>16</v>
      </c>
      <c r="D133" s="2">
        <v>15</v>
      </c>
      <c r="E133" s="2">
        <v>15</v>
      </c>
      <c r="F133" s="2">
        <v>15</v>
      </c>
      <c r="G133" s="2">
        <v>13</v>
      </c>
      <c r="H133" s="2">
        <v>15</v>
      </c>
      <c r="I133" s="2"/>
      <c r="J133" s="2"/>
      <c r="K133" s="2"/>
      <c r="L133" s="2"/>
      <c r="M133" s="2"/>
      <c r="N133" s="2"/>
    </row>
    <row r="134" spans="1:14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2" t="s">
        <v>30</v>
      </c>
      <c r="B135" s="2" t="s">
        <v>48</v>
      </c>
      <c r="C135" s="2">
        <v>1</v>
      </c>
      <c r="D135" s="2">
        <v>1</v>
      </c>
      <c r="E135" s="2">
        <v>2</v>
      </c>
      <c r="F135" s="2">
        <v>2</v>
      </c>
      <c r="G135" s="2">
        <v>2</v>
      </c>
      <c r="H135" s="2">
        <v>1</v>
      </c>
      <c r="I135" s="2"/>
      <c r="J135" s="2"/>
      <c r="K135" s="2"/>
      <c r="L135" s="2"/>
      <c r="M135" s="2"/>
      <c r="N135" s="2"/>
    </row>
    <row r="136" spans="1:14" x14ac:dyDescent="0.25">
      <c r="A136" s="2"/>
      <c r="B136" s="2" t="s">
        <v>49</v>
      </c>
      <c r="C136" s="2">
        <v>0</v>
      </c>
      <c r="D136" s="2">
        <v>1</v>
      </c>
      <c r="E136" s="2">
        <v>2</v>
      </c>
      <c r="F136" s="2">
        <v>1</v>
      </c>
      <c r="G136" s="2">
        <v>2</v>
      </c>
      <c r="H136" s="2">
        <v>2</v>
      </c>
      <c r="I136" s="2"/>
      <c r="J136" s="2"/>
      <c r="K136" s="2"/>
      <c r="L136" s="2"/>
      <c r="M136" s="2"/>
      <c r="N136" s="2"/>
    </row>
    <row r="137" spans="1:14" x14ac:dyDescent="0.25">
      <c r="A137" s="2"/>
      <c r="B137" s="2" t="s">
        <v>50</v>
      </c>
      <c r="C137" s="2">
        <v>2</v>
      </c>
      <c r="D137" s="2">
        <v>2</v>
      </c>
      <c r="E137" s="2">
        <v>3</v>
      </c>
      <c r="F137" s="2">
        <v>3</v>
      </c>
      <c r="G137" s="2">
        <v>3</v>
      </c>
      <c r="H137" s="2">
        <v>4</v>
      </c>
      <c r="I137" s="2"/>
      <c r="J137" s="2"/>
      <c r="K137" s="2"/>
      <c r="L137" s="2"/>
      <c r="M137" s="2"/>
      <c r="N137" s="2"/>
    </row>
    <row r="138" spans="1:14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2" t="s">
        <v>31</v>
      </c>
      <c r="B139" s="2" t="s">
        <v>48</v>
      </c>
      <c r="C139" s="2">
        <v>22</v>
      </c>
      <c r="D139" s="2">
        <v>19</v>
      </c>
      <c r="E139" s="2">
        <v>26</v>
      </c>
      <c r="F139" s="2">
        <v>25</v>
      </c>
      <c r="G139" s="2">
        <v>27</v>
      </c>
      <c r="H139" s="2">
        <v>29</v>
      </c>
      <c r="I139" s="2"/>
      <c r="J139" s="2"/>
      <c r="K139" s="2"/>
      <c r="L139" s="2"/>
      <c r="M139" s="2"/>
      <c r="N139" s="2"/>
    </row>
    <row r="140" spans="1:14" x14ac:dyDescent="0.25">
      <c r="A140" s="2"/>
      <c r="B140" s="2" t="s">
        <v>49</v>
      </c>
      <c r="C140" s="2">
        <v>24</v>
      </c>
      <c r="D140" s="2">
        <v>24</v>
      </c>
      <c r="E140" s="2">
        <v>21</v>
      </c>
      <c r="F140" s="2">
        <v>20</v>
      </c>
      <c r="G140" s="2">
        <v>26</v>
      </c>
      <c r="H140" s="2">
        <v>31</v>
      </c>
      <c r="I140" s="2"/>
      <c r="J140" s="2"/>
      <c r="K140" s="2"/>
      <c r="L140" s="2"/>
      <c r="M140" s="2"/>
      <c r="N140" s="2"/>
    </row>
    <row r="141" spans="1:14" x14ac:dyDescent="0.25">
      <c r="A141" s="2"/>
      <c r="B141" s="2" t="s">
        <v>50</v>
      </c>
      <c r="C141" s="2">
        <v>19</v>
      </c>
      <c r="D141" s="2">
        <v>20</v>
      </c>
      <c r="E141" s="2">
        <v>19</v>
      </c>
      <c r="F141" s="2">
        <v>24</v>
      </c>
      <c r="G141" s="2">
        <v>23</v>
      </c>
      <c r="H141" s="2">
        <v>27</v>
      </c>
      <c r="I141" s="2"/>
      <c r="J141" s="2"/>
      <c r="K141" s="2"/>
      <c r="L141" s="2"/>
      <c r="M141" s="2"/>
      <c r="N141" s="2"/>
    </row>
    <row r="142" spans="1:14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2" t="s">
        <v>32</v>
      </c>
      <c r="B143" s="2" t="s">
        <v>48</v>
      </c>
      <c r="C143" s="2">
        <v>2</v>
      </c>
      <c r="D143" s="2">
        <v>2</v>
      </c>
      <c r="E143" s="2">
        <v>12</v>
      </c>
      <c r="F143" s="2">
        <v>37</v>
      </c>
      <c r="G143" s="2">
        <v>44</v>
      </c>
      <c r="H143" s="2">
        <v>48</v>
      </c>
      <c r="I143" s="2"/>
      <c r="J143" s="2"/>
      <c r="K143" s="2"/>
      <c r="L143" s="2"/>
      <c r="M143" s="2"/>
      <c r="N143" s="2"/>
    </row>
    <row r="144" spans="1:14" x14ac:dyDescent="0.25">
      <c r="A144" s="2"/>
      <c r="B144" s="2" t="s">
        <v>49</v>
      </c>
      <c r="C144" s="2">
        <v>1</v>
      </c>
      <c r="D144" s="2">
        <v>3</v>
      </c>
      <c r="E144" s="2">
        <v>9</v>
      </c>
      <c r="F144" s="2">
        <v>34</v>
      </c>
      <c r="G144" s="2">
        <v>48</v>
      </c>
      <c r="H144" s="2">
        <v>54</v>
      </c>
      <c r="I144" s="4"/>
      <c r="J144" s="2"/>
      <c r="K144" s="2"/>
      <c r="L144" s="2"/>
      <c r="M144" s="2"/>
      <c r="N144" s="2"/>
    </row>
    <row r="145" spans="1:14" x14ac:dyDescent="0.25">
      <c r="A145" s="2"/>
      <c r="B145" s="2" t="s">
        <v>50</v>
      </c>
      <c r="C145" s="2">
        <v>1</v>
      </c>
      <c r="D145" s="2">
        <v>3</v>
      </c>
      <c r="E145" s="2">
        <v>11</v>
      </c>
      <c r="F145" s="2">
        <v>30</v>
      </c>
      <c r="G145" s="2">
        <v>36</v>
      </c>
      <c r="H145" s="2">
        <v>46</v>
      </c>
      <c r="I145" s="2"/>
      <c r="J145" s="2"/>
      <c r="K145" s="2"/>
      <c r="L145" s="2"/>
      <c r="M145" s="2"/>
      <c r="N145" s="2"/>
    </row>
    <row r="146" spans="1:14" x14ac:dyDescent="0.25">
      <c r="A146" s="25" t="s">
        <v>9</v>
      </c>
      <c r="B146" s="9" t="s">
        <v>29</v>
      </c>
      <c r="C146" s="17">
        <f t="shared" ref="C146:H146" si="8">AVERAGE(C131:C133)</f>
        <v>15</v>
      </c>
      <c r="D146" s="17">
        <f t="shared" si="8"/>
        <v>13.666666666666666</v>
      </c>
      <c r="E146" s="17">
        <f t="shared" si="8"/>
        <v>15</v>
      </c>
      <c r="F146" s="17">
        <f t="shared" si="8"/>
        <v>16</v>
      </c>
      <c r="G146" s="17">
        <f t="shared" si="8"/>
        <v>15.333333333333334</v>
      </c>
      <c r="H146" s="17">
        <f t="shared" si="8"/>
        <v>15</v>
      </c>
      <c r="I146" s="2"/>
      <c r="J146" s="2"/>
      <c r="K146" s="2"/>
      <c r="L146" s="2"/>
      <c r="M146" s="2"/>
      <c r="N146" s="2"/>
    </row>
    <row r="147" spans="1:14" x14ac:dyDescent="0.25">
      <c r="A147" s="26"/>
      <c r="B147" s="4" t="s">
        <v>30</v>
      </c>
      <c r="C147" s="18">
        <f t="shared" ref="C147:H147" si="9">AVERAGE(C135:C137)</f>
        <v>1</v>
      </c>
      <c r="D147" s="18">
        <f t="shared" si="9"/>
        <v>1.3333333333333333</v>
      </c>
      <c r="E147" s="18">
        <f t="shared" si="9"/>
        <v>2.3333333333333335</v>
      </c>
      <c r="F147" s="18">
        <f t="shared" si="9"/>
        <v>2</v>
      </c>
      <c r="G147" s="18">
        <f t="shared" si="9"/>
        <v>2.3333333333333335</v>
      </c>
      <c r="H147" s="18">
        <f t="shared" si="9"/>
        <v>2.3333333333333335</v>
      </c>
      <c r="I147" s="2"/>
      <c r="J147" s="20"/>
      <c r="K147" s="2"/>
      <c r="L147" s="2"/>
      <c r="M147" s="2"/>
      <c r="N147" s="2"/>
    </row>
    <row r="148" spans="1:14" x14ac:dyDescent="0.25">
      <c r="A148" s="26"/>
      <c r="B148" s="4" t="s">
        <v>31</v>
      </c>
      <c r="C148" s="18">
        <f t="shared" ref="C148:H148" si="10">AVERAGE(C139:C141)</f>
        <v>21.666666666666668</v>
      </c>
      <c r="D148" s="18">
        <f t="shared" si="10"/>
        <v>21</v>
      </c>
      <c r="E148" s="18">
        <f t="shared" si="10"/>
        <v>22</v>
      </c>
      <c r="F148" s="18">
        <f t="shared" si="10"/>
        <v>23</v>
      </c>
      <c r="G148" s="18">
        <f t="shared" si="10"/>
        <v>25.333333333333332</v>
      </c>
      <c r="H148" s="18">
        <f t="shared" si="10"/>
        <v>29</v>
      </c>
      <c r="I148" s="2"/>
      <c r="J148" s="2"/>
      <c r="K148" s="2"/>
      <c r="L148" s="2"/>
      <c r="M148" s="2"/>
      <c r="N148" s="2"/>
    </row>
    <row r="149" spans="1:14" x14ac:dyDescent="0.25">
      <c r="A149" s="27"/>
      <c r="B149" s="12" t="s">
        <v>32</v>
      </c>
      <c r="C149" s="19">
        <f t="shared" ref="C149:H149" si="11">AVERAGE(C143:C145)</f>
        <v>1.3333333333333333</v>
      </c>
      <c r="D149" s="19">
        <f t="shared" si="11"/>
        <v>2.6666666666666665</v>
      </c>
      <c r="E149" s="19">
        <f t="shared" si="11"/>
        <v>10.666666666666666</v>
      </c>
      <c r="F149" s="19">
        <f t="shared" si="11"/>
        <v>33.666666666666664</v>
      </c>
      <c r="G149" s="19">
        <f t="shared" si="11"/>
        <v>42.666666666666664</v>
      </c>
      <c r="H149" s="19">
        <f t="shared" si="11"/>
        <v>49.333333333333336</v>
      </c>
      <c r="I149" s="2"/>
      <c r="J149" s="2"/>
      <c r="K149" s="2"/>
      <c r="L149" s="2"/>
      <c r="M149" s="2"/>
      <c r="N149" s="2"/>
    </row>
    <row r="150" spans="1:14" x14ac:dyDescent="0.25">
      <c r="A150" s="25" t="s">
        <v>65</v>
      </c>
      <c r="B150" s="9" t="s">
        <v>29</v>
      </c>
      <c r="C150" s="17">
        <f t="shared" ref="C150:H150" si="12">STDEV(C131:C133)</f>
        <v>1</v>
      </c>
      <c r="D150" s="17">
        <f t="shared" si="12"/>
        <v>1.5275252316519468</v>
      </c>
      <c r="E150" s="17">
        <f t="shared" si="12"/>
        <v>1</v>
      </c>
      <c r="F150" s="17">
        <f t="shared" si="12"/>
        <v>1</v>
      </c>
      <c r="G150" s="17">
        <f t="shared" si="12"/>
        <v>2.0816659994661282</v>
      </c>
      <c r="H150" s="17">
        <f t="shared" si="12"/>
        <v>1</v>
      </c>
      <c r="I150" s="2"/>
      <c r="J150" s="2"/>
      <c r="K150" s="2"/>
      <c r="L150" s="2"/>
      <c r="M150" s="2"/>
      <c r="N150" s="2"/>
    </row>
    <row r="151" spans="1:14" x14ac:dyDescent="0.25">
      <c r="A151" s="26"/>
      <c r="B151" s="4" t="s">
        <v>30</v>
      </c>
      <c r="C151" s="18">
        <f t="shared" ref="C151:H151" si="13">STDEV(C135:C137)</f>
        <v>1</v>
      </c>
      <c r="D151" s="18">
        <f t="shared" si="13"/>
        <v>0.57735026918962584</v>
      </c>
      <c r="E151" s="18">
        <f t="shared" si="13"/>
        <v>0.57735026918962629</v>
      </c>
      <c r="F151" s="18">
        <f t="shared" si="13"/>
        <v>1</v>
      </c>
      <c r="G151" s="18">
        <f t="shared" si="13"/>
        <v>0.57735026918962629</v>
      </c>
      <c r="H151" s="18">
        <f t="shared" si="13"/>
        <v>1.5275252316519468</v>
      </c>
      <c r="I151" s="2"/>
      <c r="J151" s="4"/>
      <c r="K151" s="2"/>
      <c r="L151" s="2"/>
      <c r="M151" s="2"/>
      <c r="N151" s="2"/>
    </row>
    <row r="152" spans="1:14" x14ac:dyDescent="0.25">
      <c r="A152" s="26"/>
      <c r="B152" s="4" t="s">
        <v>31</v>
      </c>
      <c r="C152" s="18">
        <f t="shared" ref="C152:H152" si="14">STDEV(C139:C141)</f>
        <v>2.5166114784235836</v>
      </c>
      <c r="D152" s="18">
        <f t="shared" si="14"/>
        <v>2.6457513110645907</v>
      </c>
      <c r="E152" s="18">
        <f t="shared" si="14"/>
        <v>3.6055512754639891</v>
      </c>
      <c r="F152" s="18">
        <f t="shared" si="14"/>
        <v>2.6457513110645907</v>
      </c>
      <c r="G152" s="18">
        <f t="shared" si="14"/>
        <v>2.0816659994661331</v>
      </c>
      <c r="H152" s="18">
        <f t="shared" si="14"/>
        <v>2</v>
      </c>
      <c r="I152" s="2"/>
      <c r="J152" s="2"/>
      <c r="K152" s="2"/>
      <c r="L152" s="2"/>
      <c r="M152" s="2"/>
      <c r="N152" s="2"/>
    </row>
    <row r="153" spans="1:14" x14ac:dyDescent="0.25">
      <c r="A153" s="27"/>
      <c r="B153" s="12" t="s">
        <v>32</v>
      </c>
      <c r="C153" s="19">
        <f t="shared" ref="C153:H153" si="15">STDEV(C143:C145)</f>
        <v>0.57735026918962584</v>
      </c>
      <c r="D153" s="19">
        <f t="shared" si="15"/>
        <v>0.57735026918962629</v>
      </c>
      <c r="E153" s="19">
        <f t="shared" si="15"/>
        <v>1.5275252316519499</v>
      </c>
      <c r="F153" s="19">
        <f t="shared" si="15"/>
        <v>3.5118845842842461</v>
      </c>
      <c r="G153" s="19">
        <f t="shared" si="15"/>
        <v>6.1101009266077995</v>
      </c>
      <c r="H153" s="19">
        <f t="shared" si="15"/>
        <v>4.1633319989322661</v>
      </c>
      <c r="I153" s="2"/>
      <c r="J153" s="2"/>
      <c r="K153" s="2"/>
      <c r="L153" s="2"/>
      <c r="M153" s="2"/>
      <c r="N153" s="2"/>
    </row>
    <row r="154" spans="1:14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1" t="s">
        <v>33</v>
      </c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3" t="s">
        <v>66</v>
      </c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15"/>
      <c r="B158" s="24"/>
      <c r="C158" s="16" t="s">
        <v>34</v>
      </c>
      <c r="D158" s="16" t="s">
        <v>35</v>
      </c>
      <c r="E158" s="16" t="s">
        <v>36</v>
      </c>
      <c r="F158" s="16" t="s">
        <v>37</v>
      </c>
      <c r="G158" s="16" t="s">
        <v>38</v>
      </c>
      <c r="H158" s="2"/>
      <c r="I158" s="2"/>
      <c r="J158" s="2"/>
      <c r="K158" s="2"/>
      <c r="L158" s="2"/>
      <c r="M158" s="2"/>
      <c r="N158" s="2"/>
    </row>
    <row r="159" spans="1:14" x14ac:dyDescent="0.25">
      <c r="A159" s="2" t="s">
        <v>29</v>
      </c>
      <c r="B159" s="2" t="s">
        <v>48</v>
      </c>
      <c r="C159" s="2">
        <v>7.1</v>
      </c>
      <c r="D159" s="2">
        <v>6.9</v>
      </c>
      <c r="E159" s="2">
        <v>7.6</v>
      </c>
      <c r="F159" s="2">
        <v>6.4</v>
      </c>
      <c r="G159" s="2">
        <v>6.4</v>
      </c>
      <c r="H159" s="2"/>
      <c r="I159" s="2"/>
      <c r="J159" s="2"/>
      <c r="K159" s="2"/>
      <c r="L159" s="2"/>
      <c r="M159" s="2"/>
      <c r="N159" s="2"/>
    </row>
    <row r="160" spans="1:14" x14ac:dyDescent="0.25">
      <c r="A160" s="2"/>
      <c r="B160" s="2" t="s">
        <v>49</v>
      </c>
      <c r="C160" s="2">
        <v>7</v>
      </c>
      <c r="D160" s="2">
        <v>6.2</v>
      </c>
      <c r="E160" s="2">
        <v>5.6</v>
      </c>
      <c r="F160" s="2">
        <v>5.5</v>
      </c>
      <c r="G160" s="2">
        <v>7.1</v>
      </c>
      <c r="H160" s="2"/>
      <c r="I160" s="2"/>
      <c r="J160" s="2"/>
      <c r="K160" s="2"/>
      <c r="L160" s="2"/>
      <c r="M160" s="2"/>
      <c r="N160" s="2"/>
    </row>
    <row r="161" spans="1:14" x14ac:dyDescent="0.25">
      <c r="A161" s="2"/>
      <c r="B161" s="2" t="s">
        <v>50</v>
      </c>
      <c r="C161" s="2">
        <v>5.6</v>
      </c>
      <c r="D161" s="2">
        <v>6.6</v>
      </c>
      <c r="E161" s="2">
        <v>6.8</v>
      </c>
      <c r="F161" s="2">
        <v>5.9</v>
      </c>
      <c r="G161" s="2">
        <v>6</v>
      </c>
      <c r="H161" s="2"/>
      <c r="I161" s="2"/>
      <c r="J161" s="2"/>
      <c r="K161" s="2"/>
      <c r="L161" s="2"/>
      <c r="M161" s="2"/>
      <c r="N161" s="2"/>
    </row>
    <row r="162" spans="1:14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2" t="s">
        <v>30</v>
      </c>
      <c r="B163" s="2" t="s">
        <v>48</v>
      </c>
      <c r="C163" s="2">
        <v>0.1</v>
      </c>
      <c r="D163" s="2">
        <v>0.1</v>
      </c>
      <c r="E163" s="2">
        <v>0.1</v>
      </c>
      <c r="F163" s="2">
        <v>1.1000000000000001</v>
      </c>
      <c r="G163" s="2">
        <v>1.4</v>
      </c>
      <c r="H163" s="2"/>
      <c r="I163" s="2"/>
      <c r="J163" s="2"/>
      <c r="K163" s="2"/>
      <c r="L163" s="2"/>
      <c r="M163" s="2"/>
      <c r="N163" s="2"/>
    </row>
    <row r="164" spans="1:14" x14ac:dyDescent="0.25">
      <c r="A164" s="2"/>
      <c r="B164" s="2" t="s">
        <v>49</v>
      </c>
      <c r="C164" s="2">
        <v>0</v>
      </c>
      <c r="D164" s="2">
        <v>0</v>
      </c>
      <c r="E164" s="2">
        <v>0.4</v>
      </c>
      <c r="F164" s="2">
        <v>0.9</v>
      </c>
      <c r="G164" s="2">
        <v>1.1000000000000001</v>
      </c>
      <c r="H164" s="2"/>
      <c r="I164" s="2"/>
      <c r="J164" s="2"/>
      <c r="K164" s="2"/>
      <c r="L164" s="2"/>
      <c r="M164" s="2"/>
      <c r="N164" s="2"/>
    </row>
    <row r="165" spans="1:14" x14ac:dyDescent="0.25">
      <c r="A165" s="2"/>
      <c r="B165" s="2" t="s">
        <v>50</v>
      </c>
      <c r="C165" s="2">
        <v>0.2</v>
      </c>
      <c r="D165" s="2">
        <v>0.1</v>
      </c>
      <c r="E165" s="2">
        <v>0.4</v>
      </c>
      <c r="F165" s="2">
        <v>1.1000000000000001</v>
      </c>
      <c r="G165" s="2">
        <v>0.8</v>
      </c>
      <c r="H165" s="2"/>
      <c r="I165" s="2"/>
      <c r="J165" s="2"/>
      <c r="K165" s="2"/>
      <c r="L165" s="2"/>
      <c r="M165" s="2"/>
      <c r="N165" s="2"/>
    </row>
    <row r="166" spans="1:14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2" t="s">
        <v>31</v>
      </c>
      <c r="B167" s="2" t="s">
        <v>48</v>
      </c>
      <c r="C167" s="2">
        <v>9.1999999999999993</v>
      </c>
      <c r="D167" s="2">
        <v>8.8000000000000007</v>
      </c>
      <c r="E167" s="2">
        <v>9.1999999999999993</v>
      </c>
      <c r="F167" s="2">
        <v>9.1</v>
      </c>
      <c r="G167" s="2">
        <v>9</v>
      </c>
      <c r="H167" s="2"/>
      <c r="I167" s="2"/>
      <c r="J167" s="2"/>
      <c r="K167" s="2"/>
      <c r="L167" s="2"/>
      <c r="M167" s="2"/>
      <c r="N167" s="2"/>
    </row>
    <row r="168" spans="1:14" x14ac:dyDescent="0.25">
      <c r="A168" s="2"/>
      <c r="B168" s="2" t="s">
        <v>49</v>
      </c>
      <c r="C168" s="2">
        <v>10.4</v>
      </c>
      <c r="D168" s="2">
        <v>8.1</v>
      </c>
      <c r="E168" s="2">
        <v>9.1</v>
      </c>
      <c r="F168" s="2">
        <v>9.5</v>
      </c>
      <c r="G168" s="2">
        <v>9.1</v>
      </c>
      <c r="H168" s="2"/>
      <c r="I168" s="2"/>
      <c r="J168" s="2"/>
      <c r="K168" s="2"/>
      <c r="L168" s="2"/>
      <c r="M168" s="2"/>
      <c r="N168" s="2"/>
    </row>
    <row r="169" spans="1:14" x14ac:dyDescent="0.25">
      <c r="A169" s="2"/>
      <c r="B169" s="2" t="s">
        <v>50</v>
      </c>
      <c r="C169" s="2">
        <v>10.1</v>
      </c>
      <c r="D169" s="2">
        <v>10.3</v>
      </c>
      <c r="E169" s="2">
        <v>9.8000000000000007</v>
      </c>
      <c r="F169" s="2">
        <v>10.5</v>
      </c>
      <c r="G169" s="2">
        <v>8.1999999999999993</v>
      </c>
      <c r="H169" s="2"/>
      <c r="I169" s="2"/>
      <c r="J169" s="2"/>
      <c r="K169" s="2"/>
      <c r="L169" s="2"/>
      <c r="M169" s="2"/>
      <c r="N169" s="2"/>
    </row>
    <row r="170" spans="1:14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2" t="s">
        <v>32</v>
      </c>
      <c r="B171" s="2" t="s">
        <v>48</v>
      </c>
      <c r="C171" s="2">
        <v>0</v>
      </c>
      <c r="D171" s="2">
        <v>1.5</v>
      </c>
      <c r="E171" s="2">
        <v>9.6</v>
      </c>
      <c r="F171" s="2">
        <v>13</v>
      </c>
      <c r="G171" s="2">
        <v>15.7</v>
      </c>
      <c r="H171" s="2"/>
      <c r="I171" s="2"/>
      <c r="J171" s="2"/>
      <c r="K171" s="2"/>
      <c r="L171" s="2"/>
      <c r="M171" s="2"/>
      <c r="N171" s="2"/>
    </row>
    <row r="172" spans="1:14" x14ac:dyDescent="0.25">
      <c r="A172" s="2"/>
      <c r="B172" s="2" t="s">
        <v>49</v>
      </c>
      <c r="C172" s="2">
        <v>0.1</v>
      </c>
      <c r="D172" s="2">
        <v>2.4</v>
      </c>
      <c r="E172" s="2">
        <v>9</v>
      </c>
      <c r="F172" s="2">
        <v>14.8</v>
      </c>
      <c r="G172" s="2">
        <v>15.2</v>
      </c>
      <c r="H172" s="4"/>
      <c r="I172" s="2"/>
      <c r="J172" s="2"/>
      <c r="K172" s="2"/>
      <c r="L172" s="2"/>
      <c r="M172" s="2"/>
      <c r="N172" s="2"/>
    </row>
    <row r="173" spans="1:14" x14ac:dyDescent="0.25">
      <c r="A173" s="2"/>
      <c r="B173" s="2" t="s">
        <v>50</v>
      </c>
      <c r="C173" s="2">
        <v>0.1</v>
      </c>
      <c r="D173" s="2">
        <v>3.3</v>
      </c>
      <c r="E173" s="2">
        <v>8.8000000000000007</v>
      </c>
      <c r="F173" s="2">
        <v>12.4</v>
      </c>
      <c r="G173" s="2">
        <v>13.6</v>
      </c>
      <c r="H173" s="2"/>
      <c r="I173" s="2"/>
      <c r="J173" s="2"/>
      <c r="K173" s="2"/>
      <c r="L173" s="2"/>
      <c r="M173" s="2"/>
      <c r="N173" s="2"/>
    </row>
    <row r="174" spans="1:14" x14ac:dyDescent="0.25">
      <c r="A174" s="25" t="s">
        <v>9</v>
      </c>
      <c r="B174" s="9" t="s">
        <v>29</v>
      </c>
      <c r="C174" s="17">
        <f>AVERAGE(C159:C161)</f>
        <v>6.5666666666666664</v>
      </c>
      <c r="D174" s="17">
        <f>AVERAGE(D159:D161)</f>
        <v>6.5666666666666673</v>
      </c>
      <c r="E174" s="17">
        <f>AVERAGE(E159:E161)</f>
        <v>6.666666666666667</v>
      </c>
      <c r="F174" s="17">
        <f>AVERAGE(F159:F161)</f>
        <v>5.9333333333333336</v>
      </c>
      <c r="G174" s="17">
        <f>AVERAGE(G159:G161)</f>
        <v>6.5</v>
      </c>
      <c r="H174" s="2"/>
      <c r="I174" s="22"/>
      <c r="J174" s="22"/>
      <c r="K174" s="22"/>
      <c r="L174" s="22"/>
      <c r="M174" s="22"/>
      <c r="N174" s="2"/>
    </row>
    <row r="175" spans="1:14" x14ac:dyDescent="0.25">
      <c r="A175" s="26"/>
      <c r="B175" s="4" t="s">
        <v>30</v>
      </c>
      <c r="C175" s="18">
        <f>AVERAGE(C163:C165)</f>
        <v>0.10000000000000002</v>
      </c>
      <c r="D175" s="18">
        <f>AVERAGE(D163:D165)</f>
        <v>6.6666666666666666E-2</v>
      </c>
      <c r="E175" s="18">
        <f>AVERAGE(E163:E165)</f>
        <v>0.3</v>
      </c>
      <c r="F175" s="18">
        <f>AVERAGE(F163:F165)</f>
        <v>1.0333333333333334</v>
      </c>
      <c r="G175" s="18">
        <f>AVERAGE(G163:G165)</f>
        <v>1.0999999999999999</v>
      </c>
      <c r="H175" s="2"/>
      <c r="I175" s="2"/>
      <c r="J175" s="2"/>
      <c r="K175" s="2"/>
      <c r="L175" s="2"/>
      <c r="M175" s="2"/>
      <c r="N175" s="2"/>
    </row>
    <row r="176" spans="1:14" x14ac:dyDescent="0.25">
      <c r="A176" s="26"/>
      <c r="B176" s="4" t="s">
        <v>31</v>
      </c>
      <c r="C176" s="18">
        <f>AVERAGE(C167:C169)</f>
        <v>9.9</v>
      </c>
      <c r="D176" s="18">
        <f>AVERAGE(D167:D169)</f>
        <v>9.0666666666666664</v>
      </c>
      <c r="E176" s="18">
        <f>AVERAGE(E167:E169)</f>
        <v>9.3666666666666654</v>
      </c>
      <c r="F176" s="18">
        <f>AVERAGE(F167:F169)</f>
        <v>9.7000000000000011</v>
      </c>
      <c r="G176" s="18">
        <f>AVERAGE(G167:G169)</f>
        <v>8.7666666666666675</v>
      </c>
      <c r="H176" s="2"/>
      <c r="I176" s="20"/>
      <c r="J176" s="2"/>
      <c r="K176" s="2"/>
      <c r="L176" s="2"/>
      <c r="M176" s="2"/>
      <c r="N176" s="2"/>
    </row>
    <row r="177" spans="1:14" x14ac:dyDescent="0.25">
      <c r="A177" s="27"/>
      <c r="B177" s="12" t="s">
        <v>32</v>
      </c>
      <c r="C177" s="19">
        <f>AVERAGE(C171:C173)</f>
        <v>6.6666666666666666E-2</v>
      </c>
      <c r="D177" s="19">
        <f>AVERAGE(D171:D173)</f>
        <v>2.4</v>
      </c>
      <c r="E177" s="19">
        <f>AVERAGE(E171:E173)</f>
        <v>9.1333333333333346</v>
      </c>
      <c r="F177" s="19">
        <f>AVERAGE(F171:F173)</f>
        <v>13.4</v>
      </c>
      <c r="G177" s="19">
        <f>AVERAGE(G171:G173)</f>
        <v>14.833333333333334</v>
      </c>
      <c r="H177" s="2"/>
      <c r="I177" s="2"/>
      <c r="J177" s="2"/>
      <c r="K177" s="2"/>
      <c r="L177" s="2"/>
      <c r="M177" s="2"/>
      <c r="N177" s="2"/>
    </row>
    <row r="178" spans="1:14" x14ac:dyDescent="0.25">
      <c r="A178" s="9" t="s">
        <v>65</v>
      </c>
      <c r="B178" s="9" t="s">
        <v>29</v>
      </c>
      <c r="C178" s="17">
        <f>STDEV(C159:C161)</f>
        <v>0.83864970836060815</v>
      </c>
      <c r="D178" s="17">
        <f>STDEV(D159:D161)</f>
        <v>0.35118845842842467</v>
      </c>
      <c r="E178" s="17">
        <f>STDEV(E159:E161)</f>
        <v>1.0066445913694273</v>
      </c>
      <c r="F178" s="17">
        <f>STDEV(F159:F161)</f>
        <v>0.45092497528228964</v>
      </c>
      <c r="G178" s="17">
        <f>STDEV(G159:G161)</f>
        <v>0.556776436283002</v>
      </c>
      <c r="H178" s="2"/>
      <c r="I178" s="2"/>
      <c r="J178" s="2"/>
      <c r="K178" s="2"/>
      <c r="L178" s="2"/>
      <c r="M178" s="2"/>
      <c r="N178" s="2"/>
    </row>
    <row r="179" spans="1:14" x14ac:dyDescent="0.25">
      <c r="A179" s="4"/>
      <c r="B179" s="4" t="s">
        <v>30</v>
      </c>
      <c r="C179" s="18">
        <f>STDEV(C163:C165)</f>
        <v>0.1</v>
      </c>
      <c r="D179" s="18">
        <f>STDEV(D163:D165)</f>
        <v>5.7735026918962581E-2</v>
      </c>
      <c r="E179" s="18">
        <f>STDEV(E163:E165)</f>
        <v>0.17320508075688781</v>
      </c>
      <c r="F179" s="18">
        <f>STDEV(F163:F165)</f>
        <v>0.11547005383792519</v>
      </c>
      <c r="G179" s="18">
        <f>STDEV(G163:G165)</f>
        <v>0.30000000000000049</v>
      </c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4" t="s">
        <v>31</v>
      </c>
      <c r="C180" s="18">
        <f>STDEV(C167:C169)</f>
        <v>0.62449979983984027</v>
      </c>
      <c r="D180" s="18">
        <f>STDEV(D167:D169)</f>
        <v>1.123981020005838</v>
      </c>
      <c r="E180" s="18">
        <f>STDEV(E167:E169)</f>
        <v>0.37859388972001895</v>
      </c>
      <c r="F180" s="18">
        <f>STDEV(F167:F169)</f>
        <v>0.72111025509279802</v>
      </c>
      <c r="G180" s="18">
        <f>STDEV(G167:G169)</f>
        <v>0.49328828623162502</v>
      </c>
      <c r="H180" s="2"/>
      <c r="I180" s="4"/>
      <c r="J180" s="2"/>
      <c r="K180" s="2"/>
      <c r="L180" s="2"/>
      <c r="M180" s="2"/>
      <c r="N180" s="2"/>
    </row>
    <row r="181" spans="1:14" x14ac:dyDescent="0.25">
      <c r="A181" s="12"/>
      <c r="B181" s="12" t="s">
        <v>32</v>
      </c>
      <c r="C181" s="19">
        <f>STDEV(C171:C173)</f>
        <v>5.7735026918962581E-2</v>
      </c>
      <c r="D181" s="19">
        <f>STDEV(D171:D173)</f>
        <v>0.90000000000000024</v>
      </c>
      <c r="E181" s="19">
        <f>STDEV(E171:E173)</f>
        <v>0.41633319989322604</v>
      </c>
      <c r="F181" s="19">
        <f>STDEV(F171:F173)</f>
        <v>1.2489995996796799</v>
      </c>
      <c r="G181" s="19">
        <f>STDEV(G171:G173)</f>
        <v>1.0969655114602888</v>
      </c>
      <c r="H181" s="2"/>
      <c r="I181" s="2"/>
      <c r="J181" s="2"/>
      <c r="K181" s="2"/>
      <c r="L181" s="2"/>
      <c r="M181" s="2"/>
      <c r="N181" s="2"/>
    </row>
    <row r="182" spans="1:14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1" t="s">
        <v>39</v>
      </c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3" t="s">
        <v>60</v>
      </c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5"/>
      <c r="B187" s="5" t="s">
        <v>61</v>
      </c>
      <c r="C187" s="2"/>
      <c r="D187" s="5"/>
      <c r="E187" s="5" t="s">
        <v>47</v>
      </c>
      <c r="F187" s="2"/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7" t="s">
        <v>51</v>
      </c>
      <c r="B188" s="7">
        <v>93</v>
      </c>
      <c r="C188" s="2"/>
      <c r="D188" s="7" t="s">
        <v>51</v>
      </c>
      <c r="E188" s="7">
        <v>3</v>
      </c>
      <c r="F188" s="2"/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2" t="s">
        <v>52</v>
      </c>
      <c r="B189" s="2">
        <v>86</v>
      </c>
      <c r="C189" s="2"/>
      <c r="D189" s="2" t="s">
        <v>52</v>
      </c>
      <c r="E189" s="2">
        <v>7.5</v>
      </c>
      <c r="F189" s="2"/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2" t="s">
        <v>53</v>
      </c>
      <c r="B190" s="2">
        <v>91</v>
      </c>
      <c r="C190" s="2"/>
      <c r="D190" s="2" t="s">
        <v>53</v>
      </c>
      <c r="E190" s="2">
        <v>5.4</v>
      </c>
      <c r="F190" s="2"/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8" t="s">
        <v>54</v>
      </c>
      <c r="B191" s="8">
        <v>77</v>
      </c>
      <c r="C191" s="2"/>
      <c r="D191" s="8" t="s">
        <v>54</v>
      </c>
      <c r="E191" s="8">
        <v>7.9</v>
      </c>
      <c r="F191" s="2"/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9" t="s">
        <v>9</v>
      </c>
      <c r="B192" s="10">
        <f>AVERAGE(B188:B191)</f>
        <v>86.75</v>
      </c>
      <c r="C192" s="2"/>
      <c r="D192" s="9" t="s">
        <v>9</v>
      </c>
      <c r="E192" s="10">
        <v>5.95</v>
      </c>
      <c r="F192" s="2"/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12" t="s">
        <v>65</v>
      </c>
      <c r="B193" s="13">
        <f>STDEV(B188:B191)</f>
        <v>7.1355915428692152</v>
      </c>
      <c r="C193" s="2"/>
      <c r="D193" s="12" t="s">
        <v>65</v>
      </c>
      <c r="E193" s="13">
        <v>2.2516660498395389</v>
      </c>
      <c r="F193" s="2"/>
      <c r="G193" s="2"/>
      <c r="H193" s="2"/>
      <c r="I193" s="2"/>
      <c r="J193" s="2"/>
      <c r="K193" s="2"/>
      <c r="L193" s="2"/>
      <c r="M193" s="2"/>
      <c r="N193" s="2"/>
    </row>
  </sheetData>
  <mergeCells count="8">
    <mergeCell ref="A81:A84"/>
    <mergeCell ref="A87:A90"/>
    <mergeCell ref="A4:A7"/>
    <mergeCell ref="A10:A13"/>
    <mergeCell ref="A20:A23"/>
    <mergeCell ref="A26:A29"/>
    <mergeCell ref="A65:A68"/>
    <mergeCell ref="A71:A7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Charité Universitaetsmedizin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Milanovic, Maja</dc:creator>
  <cp:lastModifiedBy>Maja Milanovic</cp:lastModifiedBy>
  <dcterms:created xsi:type="dcterms:W3CDTF">2017-10-27T16:00:01Z</dcterms:created>
  <dcterms:modified xsi:type="dcterms:W3CDTF">2017-12-11T18:29:13Z</dcterms:modified>
</cp:coreProperties>
</file>