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lupa\Dropbox\Linx-paper_2\"/>
    </mc:Choice>
  </mc:AlternateContent>
  <bookViews>
    <workbookView xWindow="0" yWindow="0" windowWidth="16380" windowHeight="8196" tabRatio="501" activeTab="1"/>
  </bookViews>
  <sheets>
    <sheet name="Index" sheetId="10" r:id="rId1"/>
    <sheet name="01" sheetId="4" r:id="rId2"/>
    <sheet name="02" sheetId="2" r:id="rId3"/>
    <sheet name="03" sheetId="3" r:id="rId4"/>
    <sheet name="04" sheetId="5" r:id="rId5"/>
    <sheet name="05" sheetId="7" r:id="rId6"/>
    <sheet name="06" sheetId="8" r:id="rId7"/>
    <sheet name="07" sheetId="9" r:id="rId8"/>
    <sheet name="08" sheetId="11" r:id="rId9"/>
    <sheet name="09" sheetId="12" r:id="rId10"/>
    <sheet name="10" sheetId="1" r:id="rId11"/>
    <sheet name="11" sheetId="13" r:id="rId12"/>
  </sheets>
  <calcPr calcId="162913"/>
</workbook>
</file>

<file path=xl/calcChain.xml><?xml version="1.0" encoding="utf-8"?>
<calcChain xmlns="http://schemas.openxmlformats.org/spreadsheetml/2006/main">
  <c r="B64" i="1" l="1"/>
  <c r="B63" i="1"/>
  <c r="B62" i="1"/>
  <c r="B61" i="1"/>
  <c r="B60" i="1"/>
  <c r="B59" i="1"/>
</calcChain>
</file>

<file path=xl/sharedStrings.xml><?xml version="1.0" encoding="utf-8"?>
<sst xmlns="http://schemas.openxmlformats.org/spreadsheetml/2006/main" count="1505" uniqueCount="858">
  <si>
    <t xml:space="preserve">Huwe1 </t>
  </si>
  <si>
    <t>Gene Name</t>
  </si>
  <si>
    <t>Accession</t>
  </si>
  <si>
    <t>Target Sequence</t>
  </si>
  <si>
    <t>Abcb7</t>
  </si>
  <si>
    <t>XM_356348.3</t>
  </si>
  <si>
    <t>TCAGGAAGCGCTCGGCTGTCCCAGACTACAGAATCATTAAGAAATACTACACAGCAGAGATGGGGAAAAGACAACTCCAGACAGTTACTAGATGCTACAA</t>
  </si>
  <si>
    <t>Endogenous gene</t>
  </si>
  <si>
    <t>Actb</t>
  </si>
  <si>
    <t>NM_007393.3</t>
  </si>
  <si>
    <t>AGTTCGCCATGGATGACGATATCGCTGCGCTGGTCGTCGACAACGGCTCCGGCATGTGCAAAGCCGGCTTCGCGGGCGACGATGCTCCCCGGGCTGTATT</t>
  </si>
  <si>
    <t>Atrx</t>
  </si>
  <si>
    <t>NM_009530.2</t>
  </si>
  <si>
    <t>TCCTGCGCAACCTTGGTCGAAAGGAGTTGTCTACAATAATGGATGAAAACAATCAGTGGTATTGCTATATTTGTCAACCAGAGCCTCTACTGGACTTGGT</t>
  </si>
  <si>
    <t>C77370</t>
  </si>
  <si>
    <t>NM_001077354.2</t>
  </si>
  <si>
    <t>CAGCCAAGCAGGACTTGCTTAGGTTGCTTCATGGAATCAAAAGAAGCAGTAGATCCTGAACCAGGGATCAGTCTGAAAGTCAGTGATCTAAATCGAGATT</t>
  </si>
  <si>
    <t>Cdx2</t>
  </si>
  <si>
    <t>NM_007673.3</t>
  </si>
  <si>
    <t>CTGTGTTGTAAATGCCAGAGCCAACCTGGACTTCCTGTCCCTTCCCTCGTCTTTGGCTGAAGAAGACCGGAATTGTTTGCTGCTGTTCGAGTCACTGATC</t>
  </si>
  <si>
    <t>Cdx4</t>
  </si>
  <si>
    <t>NM_007674.3</t>
  </si>
  <si>
    <t>GGAGATATTTCAGAAGACTCTAATATTCAGAAACCATCCCCAGACCACTCTTATTCCATGCTGTCATATGGGGGCTGGGCAAAAAGCTGTGTGAAAAGCT</t>
  </si>
  <si>
    <t>Chic1</t>
  </si>
  <si>
    <t>NM_009767.2</t>
  </si>
  <si>
    <t>GTGCGCGGCGCCGGCCACATCACTGTGTTTGGATTGAGCAACAAGTTTGATACCGAATTTCCGTCAGTTCTGACAGGGAAGGTGGCTCCAGAAGAATTTA</t>
  </si>
  <si>
    <t>Cox7b</t>
  </si>
  <si>
    <t>NM_025379.2</t>
  </si>
  <si>
    <t>AGCTGTTTTAGGAGCCCACTGGGTCATTGGCCATATAGGTTATGCTTACTGCCCTCTACCTCGTGGTTATATTTGGAATTGCCATTAGCTCCCTTCTGCT</t>
  </si>
  <si>
    <t>Cxcl12</t>
  </si>
  <si>
    <t>NM_021704.3</t>
  </si>
  <si>
    <t>CTGAAAATCCTCAACACTCCAAACTGTGCCCTTCAGATTGTTGCACGGCTGAAGAACAACAACAGACAAGTGTGCATTGACCCGAAATTAAAGTGGATCC</t>
  </si>
  <si>
    <t>Cybb</t>
  </si>
  <si>
    <t>NM_007807.2</t>
  </si>
  <si>
    <t>ACAGAAGACTCTGTATGGACGGCCCAACTGGGATAACGAGTTCAAGACCATTGCAAGTGAACACCCTAACACCACAATAGGCGTTTTCCTGTGTGGCCCT</t>
  </si>
  <si>
    <t>Ddx3x</t>
  </si>
  <si>
    <t>NM_010028.3</t>
  </si>
  <si>
    <t>CTGCCATAAAAAATTGAAATGGTAGAATGGCTGACCACAGCAATGACCAGCCCTCACCTAGGGCTCTGGATGATTTTTGGTCTAATAACGCATGCTAGTG</t>
  </si>
  <si>
    <t>Dmrtc1c1</t>
  </si>
  <si>
    <t>NM_001142691.1</t>
  </si>
  <si>
    <t>AGAGCAGCAGTTGGTGGCTCCTCCTTCCACGGAGATTCACGGGGCTTTTGCTGAGTCCAACCCATGCTCAAGTATGGTCCTCCTGCCACGTACCTCCACC</t>
  </si>
  <si>
    <t>Dnmt3b</t>
  </si>
  <si>
    <t>NM_001003960.3</t>
  </si>
  <si>
    <t>CCCATGCAATGATCTCTCTAACGTCAATCCTGCCCGCAAAGGTTTATATGAGGGCACAGGAAGGCTCTTCTTCGAGTTTTACCACTTGCTGAATTATACC</t>
  </si>
  <si>
    <t>Dnmt3l</t>
  </si>
  <si>
    <t>NM_001081695.1</t>
  </si>
  <si>
    <t>CATGGAAGAGACAGCCAGTGCGGGTACTGAGCCTTTTTAGAAATATTGATAAAGTACTAAAGAGTTTGGGCTTTTTGGAAAGCGGTTCTGGTTCTGGGGG</t>
  </si>
  <si>
    <t>Dppa3</t>
  </si>
  <si>
    <t>NM_139218.1</t>
  </si>
  <si>
    <t>AAAGATGGGATCCCTCTGAGAATGCGAAAATCGGGAAGAATTAGGAGCTTACATTGTACGCTGCCCTGGCTGTCGACGATGCCGCACAGCAGATGTGAAA</t>
  </si>
  <si>
    <t>Efhc2</t>
  </si>
  <si>
    <t>NM_028916.4</t>
  </si>
  <si>
    <t>CCTGTGTGATGGTACTGTTGAAATCAGGGAAGTACTGCCATCTAATTCAGGCCGGGATGCTATGTCATCATTCCTTCGGCGGGGTAAGCTTCCCAAGTAT</t>
  </si>
  <si>
    <t>Eif2s3x</t>
  </si>
  <si>
    <t>NM_012010.3</t>
  </si>
  <si>
    <t>TTTGAAGGAATACGACCAGTGGGCTCAAATGAGCACCACTCTTAGAAGTTGTGTGCCCATTCCCTTAACACAGGTAGATCTGTCTTACCCGTTTCCTGGG</t>
  </si>
  <si>
    <t>Elf5</t>
  </si>
  <si>
    <t>NM_010125.3</t>
  </si>
  <si>
    <t>CCGGCATCTGTGGGGAGTACCTGTACTTCATTCTCCAGAACATTCGCTCGCAAGGTTACTCCTTTTTCAATGATGCTGAAGAGACCAAGACTGGCATCAA</t>
  </si>
  <si>
    <t>Eomes</t>
  </si>
  <si>
    <t>NM_010136.2</t>
  </si>
  <si>
    <t>ACTGAAAAGGTCGTTCAAGGTGCTGGATTGATTCATTTATGGGAAACGAGAAATGTTCAGAAAAAGCAGGCTATGAAGAACGAGTGCCCGGTGCTATTAA</t>
  </si>
  <si>
    <t>Ercc6l</t>
  </si>
  <si>
    <t>NM_146235.3</t>
  </si>
  <si>
    <t>CCTCCACTTGCTGGGCATAGCAGGAATCTCAGACCATGATTTGATGTTCACCCGTGATCTGTCTGTTAAAGAAGAGCTTGACATGCTAGAAGACTCTCAG</t>
  </si>
  <si>
    <t>Esrrb</t>
  </si>
  <si>
    <t>NM_011934.3</t>
  </si>
  <si>
    <t>GGGTTTGGGTTGACAGGATGTCCTAAAGATGAAGCGGTTCATTCTGGAAAATGGACACGCCACTTTCATGACAAGTCCTCCGGCTTTACCTGCTCTGATC</t>
  </si>
  <si>
    <t>Ezh2</t>
  </si>
  <si>
    <t>NM_007971.2</t>
  </si>
  <si>
    <t>AGTCATCCCGTTAAAGACCCTGAATGCAGTCGCCTCGGTGCCTATAATGTACTCTTGGTCGCCCTTACAACAGAATTTTATGGTGGAAGACGAAACTGTT</t>
  </si>
  <si>
    <t>Fbxo15</t>
  </si>
  <si>
    <t>NM_015798.3</t>
  </si>
  <si>
    <t>ATGGCCTTTTCGAGAGAAGCATAATGGGCTCAGACACTATTCCCTATACATTGCCTCCCGACACTACATTTGTGGATAACTACCCAGACTCAATGACCTT</t>
  </si>
  <si>
    <t>Fgf5</t>
  </si>
  <si>
    <t>NM_001277268.1</t>
  </si>
  <si>
    <t>AAAATTTAAGTCGAAACAGAAGTGGGATTCTCTGTAGCGATCCAGGGAGCTCATCTCTTCAGATCACCGAGGATATAAAGGCTTCGTGATTTGAGGATGG</t>
  </si>
  <si>
    <t>Firre</t>
  </si>
  <si>
    <t>NR_026976.1</t>
  </si>
  <si>
    <t>CTGCAGTTCCAGTTTCTTTCGGGGCTTGAAGAGAAGTCAAGGAAGCCCTGCAAGGCACTCACAGCTGATCATGCTTTCTGTAATCGCCCTCCATCTTCCT</t>
  </si>
  <si>
    <t>Foxa2</t>
  </si>
  <si>
    <t>NM_010446.1</t>
  </si>
  <si>
    <t>AAGTAGCCACCACACTTCAGGCCTCAAGGGAGCAGTCTCACCTGTCTGTGTCCCTAAATAGATGGGCCACAGTGATCTGTCATTCTAAATAGGGAAGGGA</t>
  </si>
  <si>
    <t>Ftx</t>
  </si>
  <si>
    <t>NR_028380.1</t>
  </si>
  <si>
    <t>GCCGCTCCCTCCACCCTCTAGGCACTGCCTGCCGTAAGAATTTTAACTGCGACACTCGCTTCAGCAGGAGATTTTATTGGCTGCAGACACACGCAGCATC</t>
  </si>
  <si>
    <t>G6pdx</t>
  </si>
  <si>
    <t>NM_008062.2</t>
  </si>
  <si>
    <t>ACATTCTAGTTCCTGGGCTTGGACCGCCATTTTGTCCTATGCTGCTGCCACTGCCACCACCAGTAAACCCAGCTACATTCCTCAAATACCAGGCATTTAA</t>
  </si>
  <si>
    <t>Gata4</t>
  </si>
  <si>
    <t>NM_008092.3</t>
  </si>
  <si>
    <t>CCCGAGCCTGCCAAGCCAAGCCCTCTTAAGTCAGACAGTTACCTGGCTCTGGGACTTTCTCCAGCACAGATCCTTTGTCTAGAAAATACAGACTGTTTGC</t>
  </si>
  <si>
    <t>Gata6</t>
  </si>
  <si>
    <t>NM_010258.3</t>
  </si>
  <si>
    <t>GGGCTCTGAAGGCCTCATACCACTTGTGTCTGATATTGTCCAGCAGTCCAGATGGCAGCAAAAATGCAGACATAACATTCCTTCGATGCGTGATTTCTGT</t>
  </si>
  <si>
    <t>Gm9</t>
  </si>
  <si>
    <t>NM_001033234.2</t>
  </si>
  <si>
    <t>GTGTCTTCGGAAAGAGCTAAAGAAGTGATGCCACCTATGATCAATGTTGAGGGAGGAAATGATGGTGGTGACCAATTTTGGCCTAAATCTGACTTGGGAA</t>
  </si>
  <si>
    <t>Hdac8</t>
  </si>
  <si>
    <t>NM_027382.3</t>
  </si>
  <si>
    <t>AGAAGGGATATTTGACTATGCAGCAGCTATAGGAGGAGGTACAATCACAGCTGCCCAGTGCCTGATTGACGGGAAGTGTAAAGTAGCCATCAACTGGTCT</t>
  </si>
  <si>
    <t>Huwe1</t>
  </si>
  <si>
    <t>NM_021523.4</t>
  </si>
  <si>
    <t>ACGACGATGGTTCTGAGATGGAATTGGATGAGGATTACCCTGATATGAACGCTTCTCCCTTGGTCCGATTTGAGCGCTTTGACCGGGAGGATGATCTCAT</t>
  </si>
  <si>
    <t>Jarid2</t>
  </si>
  <si>
    <t>NM_021878.2</t>
  </si>
  <si>
    <t>TCCGGCTGATTAATGAGATGGGCGGCATGCAGCAAGTGACTGACCTCAAAAAATGGAACAAACTAGCAGACATGCTGCGCATTCCCAAAACTGCCCAGGA</t>
  </si>
  <si>
    <t>Jpx</t>
  </si>
  <si>
    <t>NR_015508.2</t>
  </si>
  <si>
    <t>TCGGAGATAGAGGTTTGCCAAAGGGGTTGTCATCTATGGTAGTTCGAGTACCACTCACTGGTTTATAGGCTCAACAGAAAGTCCTAGCCCATTCTATGTT</t>
  </si>
  <si>
    <t>Kdm5c</t>
  </si>
  <si>
    <t>NM_013668.3</t>
  </si>
  <si>
    <t>TCCACCCAGGAGGAGGAAACTTCACATAGCTGTCCTCACCCTTTTATTTTAAATGAATTTTGTTGGGGTTGAGCAGGGCTGCCTATGGTCTGAAGGCTTT</t>
  </si>
  <si>
    <t>Kdm6a</t>
  </si>
  <si>
    <t>NM_009483.1</t>
  </si>
  <si>
    <t>CTGCCAGTGTTGAGGGACTTCCTAATCATGTCCATCAGGTGATGGCAGATGCTGTTTGCAGTCCTAGCCATGGAGATTCTAAGTCACCAGGTTTACTAAG</t>
  </si>
  <si>
    <t>Klf4</t>
  </si>
  <si>
    <t>NM_010637.3</t>
  </si>
  <si>
    <t>GACTGGAAGTTTGTGGATATCAGGGTATACACTAAATCAGTGAGCTTGGGGGGAGGGAAGACCAGGATTCCCTTGAATTGTGTTTCGATGATGCAATACA</t>
  </si>
  <si>
    <t>Laptm5</t>
  </si>
  <si>
    <t>NM_010686.3</t>
  </si>
  <si>
    <t>CCGGTCAGACAGACATGCTGTTGTTTCAACATCCGAGTCGCCACCATAGCCCTGGCCATTTACCACATAGTCATGAGTGTCCTGCTGTTCATTGAGCATG</t>
  </si>
  <si>
    <t>Linx-exon 1-2</t>
  </si>
  <si>
    <t>IC0010_LJs12.1</t>
  </si>
  <si>
    <t>GAGAATCCTTGAGGGAATTAGAACCACTAAGTGTTGGTCGAAGCAAGATTAAGGGAAACCGTTATACCTGGACATTTCAGGAGTAAATTACCCAGAAAGC</t>
  </si>
  <si>
    <t>Linx-spliced</t>
  </si>
  <si>
    <t>IC0010_Ls34.1</t>
  </si>
  <si>
    <t>TTCCAGTTTAGAGAAGGCCGTGGGCTTGTGTATTCAGAGTCAACCACGGGAAGACTGCTGGGGTACAGAGAGCCAGTCCTGTTCTATGTCTCCTAATGAA</t>
  </si>
  <si>
    <t>Linx_end</t>
  </si>
  <si>
    <t>ES_state_09.1</t>
  </si>
  <si>
    <t>GAAGGCATCTTTTTCCCTTACCCATGCTGCTGAAGTGCAGACAATTGCATAGCCAGATGTCCCATTCTCAGACCTTTGAGTCACCTCATTCACGCCCTCA</t>
  </si>
  <si>
    <t>Linx_intron1</t>
  </si>
  <si>
    <t>ES_state_03.1</t>
  </si>
  <si>
    <t>CATGTCTCTCAGGGCAGTTAGACTTAGGCCAACTCCATGGTTCCCTGTAGATATGTTACTAACAGGAAGGCAAGTCAGTGGCAGATTAAGAGCAGGGTTT</t>
  </si>
  <si>
    <t>Magt1</t>
  </si>
  <si>
    <t>NM_025952.4</t>
  </si>
  <si>
    <t>TGGGGTTACCTTAGGAATGGTGCTTTTATGTGAAGCTGCTACCTCTGACATGGATATTGGGAAGCGAAGGATGATGTGTATTGCTGGGATTGGACTCGTT</t>
  </si>
  <si>
    <t>Mecp2</t>
  </si>
  <si>
    <t>NM_010788.2</t>
  </si>
  <si>
    <t>AAAGGGAGCGGCACTGGGAGACCAAAGGCAGCAGCATCAGAAGGTGTTCAGGTGAAAAGGGTCCTGGAGAAGAGCCCTGGGAAACTTGTTGTCAAGATGC</t>
  </si>
  <si>
    <t>Mki67</t>
  </si>
  <si>
    <t>NM_001081117.2</t>
  </si>
  <si>
    <t>TGATTTGCTCCAAAAGGCGAAGTGGAGCTTCTGAAGCCAACTTGATTGTTGCAAAATCATGGGCTGATGTTGTAAAACTTGGCGTGAAACAAACACAAAC</t>
  </si>
  <si>
    <t>Nanog</t>
  </si>
  <si>
    <t>NM_028016.2</t>
  </si>
  <si>
    <t>GCCTTGGAATTATTCCTGAACTACTCTGTGACTCCACCAGGTGAAATATGAGACTTACGCAACATCTGGGCTTAAAGTCAGGGCAAAGCCAGGTTCCTTC</t>
  </si>
  <si>
    <t>Nap1l2</t>
  </si>
  <si>
    <t>NM_008671.1</t>
  </si>
  <si>
    <t>AGGGGAACTGCCATTGAGTACGCCACTGGCTGCGACATAGATTGGAACGAAGGGAAGAATGTCACTTTGAGAACCATCAAGAAGAAGCAGAGACATCGCG</t>
  </si>
  <si>
    <t>Nes</t>
  </si>
  <si>
    <t>NM_016701.3</t>
  </si>
  <si>
    <t>GCAGAGAATTGTGAAACCTCTAGAAAAAGTGAGCCAGGTCTCCCTCGAATCTCTCGAAAAAGAGAATGTGCAGTCACCAAGGTATCTGGAAGAAGATGAC</t>
  </si>
  <si>
    <t>Nr0b1</t>
  </si>
  <si>
    <t>NM_007430.4</t>
  </si>
  <si>
    <t>ATGCTCTGTGCAAAGCTGTGAAGGCATATGTCCACTCAAGTGCATTTTACTATAGATGGAGAAAGCGGTCGTAGCTGTAGGCAGAAGAGTGCTAAAATTT</t>
  </si>
  <si>
    <t>Nxf3</t>
  </si>
  <si>
    <t>NM_001024141.4</t>
  </si>
  <si>
    <t>TTTGACCAAGATTTGATGACCCGTCCTACTGACTTGGCACTGGTTCCTAGAAGGTATATGACTCCTTCCTTGAGTATCCATAAAGAGGATATGACCCAGG</t>
  </si>
  <si>
    <t>Ogt</t>
  </si>
  <si>
    <t>NM_139144.3</t>
  </si>
  <si>
    <t>ACTTGAAGCTCAGTGATGGCCGATTGCGTGTAGGCTATGTGAGTTCTGACTTCGGGAATCACCCTACTTCACACCTTATGCAGTCTATTCCAGGCATGCA</t>
  </si>
  <si>
    <t>Pax3</t>
  </si>
  <si>
    <t>NM_008781.4</t>
  </si>
  <si>
    <t>GCCGCATCCTGAGGAGTAAATTTGGAAAAGGAGAAGAGGAGGAGGCGGATCTAGAAAGGAAGGAAGCAGAAGAAAGCGAGAAAAAGGCTAAACACAGCAT</t>
  </si>
  <si>
    <t>Pax6</t>
  </si>
  <si>
    <t>NM_001244198.1</t>
  </si>
  <si>
    <t>ACATCTTTTACCCAAGAGCAGATTGAGGCTCTGGAGAAAGAGTTTGAGAGGACCCATTATCCAGATGTGTTTGCCCGGGAAAGACTAGCAGCCAAAATAG</t>
  </si>
  <si>
    <t>Pbdc1</t>
  </si>
  <si>
    <t>NM_001281871.1</t>
  </si>
  <si>
    <t>AGTTCCGTGAGATTTTTGAGACACTCAGGGTAGATGTATTGGACCCAGAAGAACTCAAATCAGAATCAGCTAAAGAAAAGTGGAGACCATTCTGCTTAAA</t>
  </si>
  <si>
    <t>Pcna</t>
  </si>
  <si>
    <t>NM_011045.2</t>
  </si>
  <si>
    <t>AGACCTTAGCCACATTGGAGATGCTGTTGTGATATCCTGTGCAAAGAATGGGGTGAAGTTTTCTGCAAGTGGAGAGCTTGGCAATGGGAACATTAAGTTG</t>
  </si>
  <si>
    <t>Pgk1</t>
  </si>
  <si>
    <t>NM_008828.2</t>
  </si>
  <si>
    <t>CCGGCATTCTGCACGCTTCAAAAGCGCACGTCTGCCGCGCTGTTCTCCTCTTCCTCATCTCCGGGCCTTTCGACCTCACGGTGTTGCCAAAATGTCGCTT</t>
  </si>
  <si>
    <t>Phka1</t>
  </si>
  <si>
    <t>NM_008832.2</t>
  </si>
  <si>
    <t>CAGGCTGACACTCGAAGGGTAGTAGAAATATCCCTTCTGGCCTATTGTCTGCTTCGCTGTGTAGGTAGCCTGACTTGACAGAGGTTTCTCCTGGTTTTCC</t>
  </si>
  <si>
    <t>Pou5f1</t>
  </si>
  <si>
    <t>NM_013633.2</t>
  </si>
  <si>
    <t>AAAGCGAACTAGCATTGAGAACCGTGTGAGGTGGAGTCTGGAGACCATGTTTCTGAAGTGCCCGAAGCCCTCCCTACAGCAGATCACTCACATCGCCAAT</t>
  </si>
  <si>
    <t>Prdm14</t>
  </si>
  <si>
    <t>NM_001081209.2</t>
  </si>
  <si>
    <t>CTCTACAATCTGCCCTGGTACAAATTGTCACCATGGAACCGAATTCCTCAATTCACTCCCGAAGTACCACGATTTCTAGACAGCACTGAGCATAGGAGCA</t>
  </si>
  <si>
    <t>Pum1</t>
  </si>
  <si>
    <t>NM_001159605.1</t>
  </si>
  <si>
    <t>TTCTGCTCTTGCCTTTGGACAAGGATTGGCTGCAGGTATGCCAGGTTATCCAGTCTTGGCACCTGCTGCTTACTATGACCAAACTGGTGCCCTTGTGGTG</t>
  </si>
  <si>
    <t>Rhox5</t>
  </si>
  <si>
    <t>NM_008818.2</t>
  </si>
  <si>
    <t>CAGTCCCTGAACATTTTAGAGGAACATTCGAGTGTCCTGCTTGTCGTGGAGTGAGATGGGGAGAAAGATGCCCTTTTGCGACACCGAGATTTTGATTTGA</t>
  </si>
  <si>
    <t>Rlim</t>
  </si>
  <si>
    <t>NM_011276.3</t>
  </si>
  <si>
    <t>CCACTAGGCGTCTTAGTGTAGAAAACATGGAGAGCAGCAGCCAAAGGCAAATGGAAAATTCTGCATCTGAATCAGCATCGGCCAGACCTTCTCGAGCGGA</t>
  </si>
  <si>
    <t>Rps4x</t>
  </si>
  <si>
    <t>NM_009094.1</t>
  </si>
  <si>
    <t>CCTGTGTATGGTGACTGGAGGTGCTAACTTGGGAAGAATTGGTGTAATCACCAACAGAGAGAGACATCCCGGCTCTTTTGATGTGGTTCATGTGAAAGAT</t>
  </si>
  <si>
    <t>Rrm2</t>
  </si>
  <si>
    <t>NM_009104.1</t>
  </si>
  <si>
    <t>GTTGAGGATGAGCCGTTACTGAGAGAAAACCCCCGCCGCTTCGTTGTCTTTCCCATCGAGTACCATGATATCTGGCAGATGTACAAGAAAGCCGAGGCCT</t>
  </si>
  <si>
    <t>Sdha</t>
  </si>
  <si>
    <t>NM_023281.1</t>
  </si>
  <si>
    <t>CTTGCGAGCTGCATTTGGCCTTTCTGAGGCAGGGTTTAATACTGCATGCCTTACAAAGCTCTTTCCTACCCGATCACATACTGTTGCAGCACAGGGAGGT</t>
  </si>
  <si>
    <t>Slc16a2</t>
  </si>
  <si>
    <t>NM_009197.2</t>
  </si>
  <si>
    <t>GTGGAGTTCCAAGCAGCATGGGTCGGAGCCCTCGCTATGGGCATGATCTTCTTCTGTTCTCCCATTGTGAGTATATTCACTGACCGTTTGGGCTGCCGAA</t>
  </si>
  <si>
    <t>Snai2</t>
  </si>
  <si>
    <t>NM_011415.2</t>
  </si>
  <si>
    <t>AGACCCACTCTGATGTAAAGAAATACCAGTGCAAAAACTGCTCCAAAACCTTCTCCAGAATGTCGCTTCTGCATAAACATGAGGAGTCTGGCTGCTGTGT</t>
  </si>
  <si>
    <t>Sox1</t>
  </si>
  <si>
    <t>NM_009233.3</t>
  </si>
  <si>
    <t>TGCCGGCTCTGTAACTTTTTCCGGGGTTTACTTCCCGCCAGCTCTTCTGCCTGAGGCCGAGTGACGGACCTCGAGCCCTTCTCACTTGTTATAAATCTAA</t>
  </si>
  <si>
    <t>Sox17</t>
  </si>
  <si>
    <t>NM_011441.4</t>
  </si>
  <si>
    <t>ATCTTACAGACCTGGAGTTTTAACTACTATCACTGATCTCTACACACAACCTCCAGCTTTAAATGGGAGGGAGGGTCACCACTGCTTTATAACATAACAA</t>
  </si>
  <si>
    <t>Sox2</t>
  </si>
  <si>
    <t>NM_011443.3</t>
  </si>
  <si>
    <t>TTCTTTTTGGGGGACTATTTTTGTACAGAGAAAACCTGAGGGCGGCGGGGAGGGCGGGGGAATCGGACCATGTATAGATCTGGAGGAAAAAAACTACGCA</t>
  </si>
  <si>
    <t>T</t>
  </si>
  <si>
    <t>NM_009309.2</t>
  </si>
  <si>
    <t>TCCTCGTCTTCTGGTTCTCCGATGTATGAAGGGGCTGCTACAGTCACAGACATTTCTGACAGCCAGTATGACACGGCCCAAAGCCTCCTCATAGCCTCGT</t>
  </si>
  <si>
    <t>Taf1</t>
  </si>
  <si>
    <t>NM_001081008.1</t>
  </si>
  <si>
    <t>GCTCTGGAGAGGGGCCCATGAGTAAATTTGCTCGTGGATCAAGGTTTTCAGTGGCTGAGCATCAAGAACGTTACAAAGAGGAATGTCAGCGCATCTTTGA</t>
  </si>
  <si>
    <t>Tbx3</t>
  </si>
  <si>
    <t>NM_198052.1</t>
  </si>
  <si>
    <t>CGCGGTTCCACATCGTCAGAGCCAACGATATCCTGAAACTGCCTTACAGTACTTTTCGAACCTACCTGTTCCCGGAAACAGAATTCATCGCCGTTACTGC</t>
  </si>
  <si>
    <t>Tcl1</t>
  </si>
  <si>
    <t>NM_009337.3</t>
  </si>
  <si>
    <t>CTCCATGTATTGGCAGATCCTGTACCATATCAAGTTTAGAGACGTGGAGGACATGTTGCTTGAACTGATAGACTCGGAGTCCAACGATGAATAACCCAGA</t>
  </si>
  <si>
    <t>Top2a</t>
  </si>
  <si>
    <t>NM_011623.2</t>
  </si>
  <si>
    <t>TACTACAAAGGTTTGGGCACCAGCACATCAAAGGAAGCTAAGGAATATTTTGCAGATATGAAACGACATCGTATTCAGTTCAAATACTCTGGCCCTGAAG</t>
  </si>
  <si>
    <t>Tsix</t>
  </si>
  <si>
    <t>NR_002844.2</t>
  </si>
  <si>
    <t>GTGATGGAAGAAGAGCGTGATAGCCAGCTAGACAGGTGGCCAGAGCGGAGCGGACAGTGGAGCGATGGCTACGTGCTTGCGGGACAGCGGAAGAGATGGT</t>
  </si>
  <si>
    <t>Tsix_unspliced</t>
  </si>
  <si>
    <t>ES_state_04.1</t>
  </si>
  <si>
    <t>AAACCCATTAAGTTTCTACTATCTGGGACAAGGAGTATTTTCGGGGTGGGGGTGGCGGGCAAGGCAAAACAATTCTCAGTGGTTCGTATCTGAAAAATCA</t>
  </si>
  <si>
    <t>Tsx</t>
  </si>
  <si>
    <t>NM_009440.2</t>
  </si>
  <si>
    <t>GATTCCAGCCTGGGCCGTCCTCTGCTCTGGATGATGACACCGACGATCAGGCAGATGAGCCACTGAGCGCTGCCGAATTTCTTCACCTGCAAGATATTCT</t>
  </si>
  <si>
    <t>Uprt</t>
  </si>
  <si>
    <t>NM_001081189.1</t>
  </si>
  <si>
    <t>TTTGAGAAAGGAAATTGTGGGGTCAGCATAATGAGAAGTGGTGAGGCAATGGAACAAGGTTTGCGAGACTGCTGTCGATCCATACGGATTGGGAAGATCC</t>
  </si>
  <si>
    <t>Utp14a</t>
  </si>
  <si>
    <t>NM_028276.1</t>
  </si>
  <si>
    <t>ACAGATCCACAGAGAAGTGGCATTCAGTAAAACTTCACAAACCCTCTCCAAATGGGATTCTGTTGTTCAGAAGAACCGGGAAGCAGAGCAGCTGGTTTTT</t>
  </si>
  <si>
    <t>Xist</t>
  </si>
  <si>
    <t>NR_001463.3</t>
  </si>
  <si>
    <t>AAGCTTTGCCAGCTGTTTACATACTTCAAGATGCACTGCTACCCTACTCATGCCATATAATACACAATGCCATCTACCAAATATTACCCTTCCCCAAAGC</t>
  </si>
  <si>
    <t>TGTTTATATATTCTTGCCCATCGGGGCCACGGATACCTGTGTGTCCTCCCCGCCATTCCATGCCCAACGGGGTTTTGGATACTTACCTGCCTTTTCATTC</t>
  </si>
  <si>
    <t>Xite</t>
  </si>
  <si>
    <t>ES_state_02.1</t>
  </si>
  <si>
    <t>CAGCACCAGGTTTAGCACATCCCGAGGAAACACTTGGTTTTTGCCCTAGGATACAGTCTTCCCTGAAGACCGAGCCTACAATGAGAAGCTTGCTTTCCTA</t>
  </si>
  <si>
    <t>Zcchc13</t>
  </si>
  <si>
    <t>NM_029158.2</t>
  </si>
  <si>
    <t>GGACACATAGCTAAGGACTGTACCCAGGCTAAACGAGAGAGGGAGCAGTGCTGTTACATCTGCAGTCAGCCTGGTCATCTGGCTCGGGACTGCAACCGGC</t>
  </si>
  <si>
    <t>Zdhhc5</t>
  </si>
  <si>
    <t>NM_144887.4</t>
  </si>
  <si>
    <t>TATGTACCGGTCTCAGCAGCCGCCATATTTCTAGTGGGAGCTACAACACTCTTCTTTGCCTTTACGTGTCCAGGACTAAGCCTGAATGTGTCACCTGCAG</t>
  </si>
  <si>
    <t>Zfp42</t>
  </si>
  <si>
    <t>NM_009556.3</t>
  </si>
  <si>
    <t>GCGCTTCTCCCTGGATTTCAACTTGCGCACCCATATCCGCATCCACACCGGGGAGAGGCGCTTTGTGTGTCCTTTTGATGGCTGCGAGAAGAGCTTTATT</t>
  </si>
  <si>
    <t>Zfp706</t>
  </si>
  <si>
    <t>NM_026521.4</t>
  </si>
  <si>
    <t>GGTGACTTCACGGCACCTTTGACTCTACTGTCTCAGACCTTAGGTAACAAACCTGCGGCTGCTTTTTTAAACAAACTGTTGGTCAGCAAACAATAAAGGG</t>
  </si>
  <si>
    <t>Category</t>
  </si>
  <si>
    <t>Genotyping primers</t>
  </si>
  <si>
    <t>Mutant mESC and mouse lines</t>
  </si>
  <si>
    <t>RNA and DNA FISH probes</t>
  </si>
  <si>
    <t>nCounter codeset</t>
  </si>
  <si>
    <t>qPCR primers</t>
  </si>
  <si>
    <t>NGS data</t>
  </si>
  <si>
    <t>AQ primers and SNPs</t>
  </si>
  <si>
    <t>ArpP0</t>
  </si>
  <si>
    <t>TCCAGAGGCACCATTGAAATT</t>
  </si>
  <si>
    <t>TCGCTGGCTCCCACCTT</t>
  </si>
  <si>
    <t>CATGGATGCGCAAAACTGTG</t>
  </si>
  <si>
    <t>AGCTCCAGCCGTTGATGATCT</t>
  </si>
  <si>
    <t>Gapdh</t>
  </si>
  <si>
    <t>ATGAATACGGCTACAGCAACAGG</t>
  </si>
  <si>
    <t>CTCTTGCTCAGTGTCCTTGCTG</t>
  </si>
  <si>
    <t>GCTGGTTCCAAGTTTCTTGC</t>
  </si>
  <si>
    <t>CGATGGGGATGAAATACCAC</t>
  </si>
  <si>
    <t>ATCTGTGGGCTTTCCTCTGA</t>
  </si>
  <si>
    <t>AGCTGCCTTAGCAGAAGCTG</t>
  </si>
  <si>
    <t>AGGATGAAGTGCAAGCGGTG</t>
  </si>
  <si>
    <t>TGCTGAGCCCTTCTGAATCAG</t>
  </si>
  <si>
    <t>Rnf12</t>
  </si>
  <si>
    <t>CCGAGCTGGAAAGTAAAGCG</t>
  </si>
  <si>
    <t>ATGGGAAAGACAACGAAGCG</t>
  </si>
  <si>
    <t>GTGTGTCATAGCTCAAGAGG</t>
  </si>
  <si>
    <t>GGAGCCTAAACCTGTCTGTC</t>
  </si>
  <si>
    <t>Xpct</t>
  </si>
  <si>
    <t>ES409</t>
  </si>
  <si>
    <t>Mouse</t>
  </si>
  <si>
    <t>CCTCCCCATCTTTAGCTCTCATGT</t>
  </si>
  <si>
    <t>133pb</t>
  </si>
  <si>
    <t>T/C</t>
  </si>
  <si>
    <t>rs215182176</t>
  </si>
  <si>
    <t>48/52</t>
  </si>
  <si>
    <t>ES410</t>
  </si>
  <si>
    <t>ES411</t>
  </si>
  <si>
    <t>ATGTTCCATGGGCCT</t>
  </si>
  <si>
    <t>Cdx4-02-F</t>
  </si>
  <si>
    <t>100pb</t>
  </si>
  <si>
    <t>A/G</t>
  </si>
  <si>
    <t>rs31822589</t>
  </si>
  <si>
    <t>46/54</t>
  </si>
  <si>
    <t>Cdx4-02-R</t>
  </si>
  <si>
    <t>CCCGCTTCTTTTTCTAAAAGGCA</t>
  </si>
  <si>
    <t>Cdx4-02-S</t>
  </si>
  <si>
    <t>GGATAGAAGAAGTTGCCC</t>
  </si>
  <si>
    <t>50/50</t>
  </si>
  <si>
    <t>Rnf12-01-F</t>
  </si>
  <si>
    <t>ATCATTTTCACCAAAGCTTCTCA</t>
  </si>
  <si>
    <t>114pb</t>
  </si>
  <si>
    <t>rs29081563</t>
  </si>
  <si>
    <t>Rnf12-01-R</t>
  </si>
  <si>
    <t>Rnf12-01-S</t>
  </si>
  <si>
    <t>CCAAGTTATCGATCTGTTC</t>
  </si>
  <si>
    <t>Jpx-01-F</t>
  </si>
  <si>
    <t>TTGGCCACGTTTTATCACAATATC</t>
  </si>
  <si>
    <t>161pb</t>
  </si>
  <si>
    <t>rs255241017</t>
  </si>
  <si>
    <t>47/53</t>
  </si>
  <si>
    <t>Jpx-02-R</t>
  </si>
  <si>
    <t>Jpx-02-S</t>
  </si>
  <si>
    <t>ACTGTGCCGTCATGC</t>
  </si>
  <si>
    <t>Ftx-01-F</t>
  </si>
  <si>
    <t>CGCTCAATTCATATCAGAACCA</t>
  </si>
  <si>
    <t>129pb</t>
  </si>
  <si>
    <t>rs261572926</t>
  </si>
  <si>
    <t>Ftx-01-R</t>
  </si>
  <si>
    <t>Ftx-01-S</t>
  </si>
  <si>
    <t>GCCTAGAGAACCTGGC</t>
  </si>
  <si>
    <t>Xpct02-F</t>
  </si>
  <si>
    <t>92pb</t>
  </si>
  <si>
    <t>rs238320086</t>
  </si>
  <si>
    <t>51/49</t>
  </si>
  <si>
    <t>Xpct02-R</t>
  </si>
  <si>
    <t>ACTCCACCCCTCATCCTACC</t>
  </si>
  <si>
    <t>Xpct02-S</t>
  </si>
  <si>
    <t>CTCATCCTACCCTGCT</t>
  </si>
  <si>
    <t>LinxP sequences across mammals</t>
  </si>
  <si>
    <t>Capture-C probes</t>
  </si>
  <si>
    <t># Sheet</t>
  </si>
  <si>
    <t>Description</t>
  </si>
  <si>
    <t>TALENs and sgRNAs sequences</t>
  </si>
  <si>
    <t>Contents of this file</t>
  </si>
  <si>
    <t>RNA_E14_d0_rep1</t>
  </si>
  <si>
    <t>RNA_E14_d0_rep2</t>
  </si>
  <si>
    <t>RNA_E14_d1.5_rep1</t>
  </si>
  <si>
    <t>RNA_E14_d1.5_rep2</t>
  </si>
  <si>
    <t>RNA_LinxP-del_d0_rep1</t>
  </si>
  <si>
    <t>RNA_LinxP-del_d0_rep2</t>
  </si>
  <si>
    <t>RNA_LinxP-del_d1.5_rep1</t>
  </si>
  <si>
    <t>RNA_LinxP-del_d1.5_rep2</t>
  </si>
  <si>
    <t>Clusters</t>
  </si>
  <si>
    <t>Reads</t>
  </si>
  <si>
    <t>Mapped reads</t>
  </si>
  <si>
    <t>5C_B20_E14-2_wt1</t>
  </si>
  <si>
    <t>5C_B29_E14R_wt2</t>
  </si>
  <si>
    <t>5C_B100_E14_wt3</t>
  </si>
  <si>
    <t>5C_B101_E14_wt4</t>
  </si>
  <si>
    <t>5C_B29_62.25_Linx-int1-del_mut1</t>
  </si>
  <si>
    <t>5C_B60_62_Linx-int1-del_mut2</t>
  </si>
  <si>
    <t>5C_B38_LPi1_LinxP-inv_mut1</t>
  </si>
  <si>
    <t>5C_B38_LPi4_LinxP-inv_mut2</t>
  </si>
  <si>
    <t>5C_B60_20_LinxE-del_mut1</t>
  </si>
  <si>
    <t>5C_B62_D13_LinxE-del_mut2</t>
  </si>
  <si>
    <t>5C_B29_A18_LinxP-del_mut1_rep1</t>
  </si>
  <si>
    <t>5C_B51_A18_LinxP-del_mut1_rep2</t>
  </si>
  <si>
    <t>5C_B29_59.30_LinxP-del_mut2_rep1</t>
  </si>
  <si>
    <t>5C_B51_59.30_LinxP-del_mut2_rep2</t>
  </si>
  <si>
    <t>5C_B39-1_Pgk-D0_rep1</t>
  </si>
  <si>
    <t>5C_B39-2_Pgk-D0_rep2</t>
  </si>
  <si>
    <t>5C_B39-1_Pgk-D1_rep1</t>
  </si>
  <si>
    <t>5C_B39-2_Pgk-D1_rep2</t>
  </si>
  <si>
    <t>5C_B39-1_Pgk-D2_rep1</t>
  </si>
  <si>
    <t>5C_B39-2_Pgk-D2_rep2</t>
  </si>
  <si>
    <t>5C_B39-1_Pgk-D4_rep1</t>
  </si>
  <si>
    <t>5C_B39-2_Pgk-D4_rep2</t>
  </si>
  <si>
    <t>Unique reads</t>
  </si>
  <si>
    <t>Viewpoint</t>
  </si>
  <si>
    <t>read_pairs</t>
  </si>
  <si>
    <t>_R1_aligned</t>
  </si>
  <si>
    <t>_R2_aligned</t>
  </si>
  <si>
    <t>Reported_Paired</t>
  </si>
  <si>
    <t>Dangling_Ends</t>
  </si>
  <si>
    <t>Self_Ligations</t>
  </si>
  <si>
    <t>Valid_pairs</t>
  </si>
  <si>
    <t>Valid_pairs_duplicates_removedrmdup</t>
  </si>
  <si>
    <t>CAP-REP</t>
  </si>
  <si>
    <t>REP-REP</t>
  </si>
  <si>
    <t>CapC_E117_D0_rep1</t>
  </si>
  <si>
    <t>CapC_E117_D1_rep1</t>
  </si>
  <si>
    <t>CapC_E117_D2_rep1</t>
  </si>
  <si>
    <t>CapC_E117_D4_rep1</t>
  </si>
  <si>
    <t>CapC_B79_34-D2_rep2</t>
  </si>
  <si>
    <t>CapC_B79_34-D4_rep2</t>
  </si>
  <si>
    <t>CapC_B79_D0_rep2</t>
  </si>
  <si>
    <t>CapC_B79_D1_rep2</t>
  </si>
  <si>
    <t>CapC_B79_D4_rep3</t>
  </si>
  <si>
    <t>CapC_B77_D1_rep3</t>
  </si>
  <si>
    <t>CapC_B77_D2_rep3</t>
  </si>
  <si>
    <t>CapC_B77_D4_rep4</t>
  </si>
  <si>
    <t>Title (as in GEO submission)</t>
  </si>
  <si>
    <t>ATAC-seq_Pgk_d2_rep2</t>
  </si>
  <si>
    <t>ATAC-seq_Pgk_d0_rep1</t>
  </si>
  <si>
    <t>ATAC-seq_Pgk_d0_rep2</t>
  </si>
  <si>
    <t>ATAC-seq_Pgk_d1_rep1</t>
  </si>
  <si>
    <t>ATAC-seq_Pgk_d1_rep2</t>
  </si>
  <si>
    <t>ATAC-seq_Pgk_d2_rep1</t>
  </si>
  <si>
    <t>LinxP</t>
  </si>
  <si>
    <t>CapC_B77_B35_D0_rep1</t>
  </si>
  <si>
    <t>CapC_B77_B35_D2_rep1</t>
  </si>
  <si>
    <t>CapC_B77_B35_D4_rep1</t>
  </si>
  <si>
    <t>CapC_B79_B33_D0_rep2</t>
  </si>
  <si>
    <t>CapC_B79_B34_D2_rep2</t>
  </si>
  <si>
    <t>CapC_B79_B34_D4_rep2</t>
  </si>
  <si>
    <t>CapC_B104_B35_D0_rep3</t>
  </si>
  <si>
    <t>CapC_B105_B33_D4_rep3</t>
  </si>
  <si>
    <t>E14</t>
  </si>
  <si>
    <t>XGTC</t>
  </si>
  <si>
    <t>Pgk12.1</t>
  </si>
  <si>
    <t>Mice</t>
  </si>
  <si>
    <t>LF2</t>
  </si>
  <si>
    <t>LinxP-inv</t>
  </si>
  <si>
    <t>Pgk#106</t>
  </si>
  <si>
    <t>Xist exons</t>
  </si>
  <si>
    <t>p510</t>
  </si>
  <si>
    <t>pEN1</t>
  </si>
  <si>
    <t>wi1-1985N4</t>
  </si>
  <si>
    <t>LinxP element #1</t>
  </si>
  <si>
    <t>Species</t>
  </si>
  <si>
    <t>Sequence</t>
  </si>
  <si>
    <t>Rat</t>
  </si>
  <si>
    <t>Squirrel</t>
  </si>
  <si>
    <t>Human</t>
  </si>
  <si>
    <t>Orangutan</t>
  </si>
  <si>
    <t>Squirrel monkey</t>
  </si>
  <si>
    <t>Dolphin</t>
  </si>
  <si>
    <t>Cow</t>
  </si>
  <si>
    <t>Dog</t>
  </si>
  <si>
    <t>Alpaca</t>
  </si>
  <si>
    <t>catcactaaggctccaaagagctcaaggaaggaggtgatgataggtgggtggaggaacactgttttcagagcccagagtgtaaaacctgaattgagagacaataggcagggatgtccaaactgctttgagtcttctccccaatctctcagtgccttccatgcttagatgtgggctaggggaggcatggtaggcccatgccctgtggaagattcaaccactctgtggatgccagtaataacagccatttgttaaccacaccaatggtgtgttgaaccctccca</t>
  </si>
  <si>
    <t>cctagtggtgctcattctccaaattgtttggccctgaaagtacaaaagcctatcacaatgataaatatggatggaaagttcacaaggcctcttccctgcccaagatttgagcactggcatcactaaggctccaaagaactaagcgagggagatggggttgggtgagtggagggcagctatttttaaagcccagagagcaaagtttgactagagaggcaataagcataaatatttatttattttaataggcataaatgtttaaactgttctggatcatctccccccatcgcagcgccttccatgcgtggatgtgggctagagaggcacagtaggttcatgtcctgtggaagtcctagccactctgtggatgataataataataatggctattcgtcggggcagcctgggtggttcagtggtttagcacc</t>
  </si>
  <si>
    <t>cctagtagtgctcattctcgagggtgtctggcctagcaattacaaaagcccatcacagtgataaagatggatggaaaggctacaaggcttctttcttgtcccaagacacatcactaagtttccaagtagctcagggaggtaggtaagaattggtaggtggaaggatgctgtttatagagcccaaagtgcaaaacttgaactgagagacaccagtcagggatatccaaactgctctgataatccttgtatagcctgagccctgatcctcagcctgtgggttttgacttttgctgctggccactctgcttcctggagtgctacagtccatggggtctcaaagagttggacacgacttggcgactgaacaacaac</t>
  </si>
  <si>
    <t xml:space="preserve"> </t>
  </si>
  <si>
    <t>cctagtagtgctcattctccagggtgtctggccttgcaattacaaaagcccatcacaatgatgaagatggatggaaaggacacagggctcctttcttgtccaaggcacaagtgctggcatcactaaggctccaaggagctcagggaggtaggtaaggatgggttggtggaaggatgctgttttcagagcccagaatgcaaagcttgaattgagagccaataggcaggaaagtccaaactgctctgagccttctccccaatctctcaatgctgtccttgcttagatgtggactaagggaagcatggtaggtccgtgccctgtggaagtctcaaccactctgtggatgacaataataatggccatttgttgagtataccaatggtgcactgaatcctccca</t>
  </si>
  <si>
    <t>tctcatgttgctcatttcccagagaatctagtcttgaaagtgcaaaagtccatcacagtgatcatgaaggtggatggaaagggcttgagatttctgtccttccagaaacccaagcaccagtgttgctaaggttacaaagggattgaggaggaagataggagggggcaagtgaatgggggatatgtttagagcccagagtgtaaagctaaaatggagaggcaacaagcatcatgttcaaattgctctgggctgtcaccccaattactaatcattttccatgcctggatgtggaccagaagagaaacagtaggcccataccctgtggagtcccagacactctccagatgacaataataatggccatttattgagcacactactgatgcacttaatcctccca</t>
  </si>
  <si>
    <t>cctagtgttgctcatttcccagagtgtctagtcctggaagtgcataagcccatcacagtgatcaagaaggtggatggaaagggcttgaggcttccctccttccagaaacccaagcactgatgttgctaaagttccaaagggattgaggagggagataggagtgagtgagtgaatgggggctatgttcagagcccagagtgtaaagcttgaatggagaggcaacaagcagcatgttaaattgctctgggccttcactccaattgctaagcattttccatgcatggatgtggaccagaagaggcatagtaggcccataacctgtgaagtcccagccactctccagatgacaataataatggctatttactgagcagactactggtgcacttaatcctccca</t>
  </si>
  <si>
    <t>cctagtgttgctcattttccagagtatctagtcctggaagtgcaaaagcccatcacagtgatcaagaaggtggacggaaagggcttgagtcttccctccttccagaaacccaagcactgatgttgctaaagttccaaagggattgaggagggagataggagtgagtgagtgaatgggggctatgttcagagcccagagtgtaaagcttgaatggagaggcaacaagcagcatgttaaatttctctgggccttcattccaattgctaagcattttccatgcatggatgtgaaccagaagaggcacagtaggcccacacgctgtgaagtcccagccactctccagatgacaataataatggctatttactgagcacactactagtgcacttaattctccca</t>
  </si>
  <si>
    <t>tttagtggtgctcattctccaaggtatcattccctggaagtgcaaaagcccatcacagtgatgaagatggacagaaaatgcatggaactcctgccctaccacagacccaagcaccaacaacagtaagggtccaagaagctcagggagggaggtaggaatgtgtaaatagaagagagtaggttcagagctagagtacaaagcttcagtggagagtcaacaggtagggatgtccaaactgctcttggtcttcatgccaaacactgcacacttccatgcatggatgtaagccaagggaggcatggtaggtctgtaccctgtgcagtcccagccactgtgtgaatgaaaataaaaatggccctttattggacacagtccttctgcattgaatcctctca</t>
  </si>
  <si>
    <t>cttgtggttctaattctctcaatgatccttcccaggaagtgcaaatgttcatctgaacaataaagattgccagaagatgaagtttagttgagcactaccatcaccaaggcaccaagaagctcaaggagaaaaatgagaatggtaggtagattgcaaggtagagatgtacaaactgttctcaaccttcacaccaattagcaggcatcccattcaccaagagcccatactttgtagtctcagcctctcctagaatgacagccgtaaagagctatttaaatgttgagcacactgtaggtgcactgagtctgacca</t>
  </si>
  <si>
    <t>cttagtggttctaattccctcaaggattctccccaggaagtgcaaatgttcatcagaatggtaaagactgttagaagatgaagttcagttgagcggtaccaccaccaaggcaccaagaagctcaaggagcaaaatgaaaatggtaggtagattgcagcgcaaaagcttgaacagagagtcaacaggcagagtccaaactgttctcaaccttcacatcaattagcaggcattccattcatgatgagccttgctttgtagtctccccactcactgaatggcagccataatagctattttaatgttgagcaagctgtaggtgcagtgaatccgccca</t>
  </si>
  <si>
    <t>Figure ID</t>
  </si>
  <si>
    <t>Mmus</t>
  </si>
  <si>
    <t>Rnor</t>
  </si>
  <si>
    <t>Itri</t>
  </si>
  <si>
    <t>Ocun</t>
  </si>
  <si>
    <t>Hsap</t>
  </si>
  <si>
    <t>Ppyg</t>
  </si>
  <si>
    <t>SboI</t>
  </si>
  <si>
    <t>Vpac</t>
  </si>
  <si>
    <t>Ttru</t>
  </si>
  <si>
    <t>Btau</t>
  </si>
  <si>
    <t>Ecab</t>
  </si>
  <si>
    <t>Cfam</t>
  </si>
  <si>
    <t>Lafr</t>
  </si>
  <si>
    <t>Tman</t>
  </si>
  <si>
    <t>Mdom</t>
  </si>
  <si>
    <t>Rabbit</t>
  </si>
  <si>
    <t>Horse</t>
  </si>
  <si>
    <t>Elephant</t>
  </si>
  <si>
    <t>Manatee</t>
  </si>
  <si>
    <t>Opossum</t>
  </si>
  <si>
    <t>Mus musculus</t>
  </si>
  <si>
    <t>Rattus norvegicus</t>
  </si>
  <si>
    <t>Ictidomys tridecemlineatus</t>
  </si>
  <si>
    <t>Oryctolagus cuniculus</t>
  </si>
  <si>
    <t>Homo sapiens</t>
  </si>
  <si>
    <t>Pongo pygmaeus</t>
  </si>
  <si>
    <t>Saimiri boliviensis</t>
  </si>
  <si>
    <t>Vicugna pacos</t>
  </si>
  <si>
    <t>Tursiops truncatus</t>
  </si>
  <si>
    <t>Bos taurus</t>
  </si>
  <si>
    <t>Equus ferus caballus</t>
  </si>
  <si>
    <t>Canis lupus familiaris</t>
  </si>
  <si>
    <t>Loxodonta africana</t>
  </si>
  <si>
    <t>Trichechus manatus</t>
  </si>
  <si>
    <t>Monodelphis domestica</t>
  </si>
  <si>
    <t>ctgcaacaatctttacttctttttttaccttctcttttctcttgttctggatatctaagccttggggttctctctgtatgtcagtctttttctattgctctgtctatccctccatctattagctatggtatctctgcttctttttcctttgtcatcatctatttcttccctcctgtctctttatcattctctcacttctttcatttcactccctgtacatatctctttgctcttgataaatctctatctctgtcactgcctttct</t>
  </si>
  <si>
    <t>taaaacagaattgataccacctaccccctttggttatagggtacctgatggcaattcacaccagcaaggacccagctccagttctgacctggagtgcatactccctgaaccagttttccagttccctttccctagacagacagctaggacttgagattctctttctctttcagagaattagcctgctctcctctcagacacttactctaagactcccttgccctgatgaaaatgtgaggtttgcagtctcctcattcttggttgtctgctctgacttcctctccctctctcttctgcaaaactctgtgctccaccagtccctcctaagtctgggatcttggcattaagccatggcttctactcacctcctcacacaccttcttttgtccagagttgagccacccttggatgtccatgaagccggtttcctcattacgttgtcttttggcctccatcccagatccctggaccttcctcattcaatgtgttcacccagaactgggcaaccaggcactctctctccacctgtcctcaaggtgtcttccccagccccaatgggtacttaccctaactacttacattcccaccaaagaaccataatctt</t>
  </si>
  <si>
    <t>taaaacaggactgacaccacctaccctcttcggttataaggagcctgatggtagttcacaccagcaaggacacagaactagttttgacccggagtacgtactccgtgaaccaggattccggttctctttccctagacagacagctaggacatgagtttctcttcttctttcagagaattagcttgctttctcctctcagaatcttagtctaagactcccttgccctgatgagaatgtgaggttgtagtctccttattcttggttatcttctctgtcttcccctccctctctcttctgcaaaacgctatccccgaccagtccctcctacatctggaatcttggcattaggccatggcccctactcacctcctcacacaccttcttttgcccaagttgagccgctcttgattgttcatgaagcctgtttcccattactttgtcttctgggttccatcccagagccctggaccttcctcattcaacgtgttcacccaaaactgaggaatcctgccttcccccactccaatgggtacttatcctaactacttacattcccaccaaagaactataatctt</t>
  </si>
  <si>
    <t>ctgtaaaatagggctgacaccatctaccccctttaattgtagccagccaaatgggagttcacaccagaaaggaacaagcaatggttccggcatggagtgcatgctctgtgaactaggtttctggctctcctaccccaagcaggttgccaggactttcatttctctttttgtttcagagaatcagcctaccctatcctctcagactcagtctgaaaccccctaatactagagtgttggatttacagtctcctcattcttggttggcctctctgtcttcctcctccctctctgtcctgtaaaatccctccctgactcattcttcttaagtgtgggatcttggcattaggcactggcccctacttgcctccttacacataccttctctctcccaaagttgaggatgcccaagaagcctgtttctccaccatgttgtcttttggactccatctctgagccctggaccttcctcattcttcttgttctcccaacccagaactgggcagttggccctgggggaaggtcggtacatagccctggccctccactacctcaacaggtattttccctaaccactcacattcccacgaaagaaactt</t>
  </si>
  <si>
    <t>ctttaaaacaggactgatggcatctaacccttttgattagagtgagcctaatgagaattcaccccagaaaggaaccagcactggttctagcttggatctgtgagctgagtttctggttatctgtcccaaagtagatagccaggacttttatttctcttttttcttttttttttaaatttctcttttttctttcagagaattagcccccctcccccatcctctcatactcactctgaattccctttaattctacagtgttgggtttgcagtctcctcattattggttggcctctctgccttcctcctccctctttcttctataaaagccctccctgacccatacttcctaactttggaatcttggtattagcactgggtcctacttgcctctttacaagtaccttctctctcccatcttcccaagatcaaggatgcccttggatgcccatgaagcctttttctccctgtctcagtcttctggcttccatctcagaggccctgggaccttcctttattcctcttttttttccaaacccagaaccccggcagctggccatgagggtagggtcggtacagaaccttgacctaaccctacctctaaactcatgttcccatgaaaaaacctt</t>
  </si>
  <si>
    <t>ctataaaccagggctgataccatctacttcctttgattgtaatgaccctaatggaagttcacattggaaaggaaccagcactggtcctgacctggagtacatgctctgtgaactgggtttctggttctatttccctaagaagatagcaggcatttgcatttttctttttctttcagagaatcagcctaccttaatcctctcagactcagtctgagtctcctttaattccactgtggagtttgtagtctcctcatgtatgattggcctctctgtcctcctcctctctcttctgtaaacccttcccctgatctatccttcttaaatttgggatcttggcattaagcaataggccttgcttgcttccttatacataccttctctcttccagagttgatgatgccttttgatggtcaagaagcctatttttctactacattgtctttttgcctccatctcaaagcccagattttcctcattctttttgttctcctaacccagatctaagcctttgactgtgtggatcacaataaactgtggaaaattctgaaagagatgggaataccagaccacctgacctgcctcttgagaaacctatatgcatgtcagaaagcaacagttagaactggacatggaacaagagactggttccaaataggaaaaggagtacatcaaggctgtatattgtcaccctgcttatttaatttatatgcagagtacatcatgagaaacactgggctggaggaagcacaagctggaatcaagattgctgggagaaatatcaataacctcagatatgcagatgacaccactcttatggcagaaagtgaagaggaactaaaaggcctcttgatgaaaatgaaagaggagagtgaaaaagttggcttaaagctcaacattcagaaaatgaagatcatggcatctggtcccatcacctcatgggaaacagatggggaaacagtgtcagactttattttggggggctccaaaatcactgcagatggtgactgcagccatgaaattaaaagaggcttactccttggaaggaaagttatgaccaacctagatagcctattgaaaagcagagacattactttgccaacaaaggtccgtctagtcaaggctatggtttttccaatggtcatgtatggatgtgagagtaggactgtgaagaaagctgagcaccaaagaattgatgcttttgaactgtggtgttggagaagactcttgagagtcccttggactgcaaggagatccaaccagtccattctaaaggagatcagtcctgggtgttctttggaagaaatgatgttaaagctgaaactccagtactttggccacctcatgtgaagagttgactcattggaaaagactctgatgctgggagggattgggggcaggaggagaagcggatgacagaggatgagatggctggatggcatcactgacttgatggacgtgcgtttcagtgaactccaggggttggtgatggacagggaggcctggcatgctgcaattcatggggtcacaaagagtcggacatgactgagtgactgaactgaactgaacccagatctggtaatttgccctggggatagggtggttacagatccctggccctccaccactccaaggagtacttgccctgactattcacattcctgtgaaagaatatt</t>
  </si>
  <si>
    <t>ctgtaaaacagggctgataccatctactccttttgattgtaatgaccttagtgggagttcacactggaaaggaaccagcactggttctggcctagagtacatgttttgtgaactgggtttctgattttctttccctaagaagatagccggaacttgcatttctctttttcttcagagaatcagcctaccctaatcctttcagactcagtctgaggctcctttaataccagtgttgggtttgtagtctcctcatttttgattggcctctctgccttcctcctctctcttctgtaaaacccctccctgacatatccttcttaagtttgggatcttagcattaagcacttagcccttgcttgcttccatacacataccttctctctcccagagttgaggatgcctttgaatgcacaagaagcctgtttctccagtatattgtatttttgcctccatctcaaagccctagactttcttcattcctattgttctcctaacccagaaatgggcagcttaccttgggggcagggtgggtacagagccctggccctccaccactccaacaagtatttgccctattaacattcccatgaaagaac</t>
  </si>
  <si>
    <t>ctataaaacagggctgataccgtctaccctctttgattataatgaccttaatgtgagttcacactagaaaggaaccagcactggttctggcctagagtacttattctgtgaactgtgaactctctttccctaagcagatagctgagacttgcatttctctttttctttcagagaatcagcctaccctatcttctcagactcacactgaggctcctttaattccagattattgggtttgtagtctccttatttatgattggcctctcttcttcctcctctctcttctgtaaaacccctccttgactacccttcttaagtttgggatttaagcattacacattaatccttgcttgcctccttacatatgccttctctctcccagagttgagggtgcccttggatgcccaagaaatctgtttcttcactatattgtcttttggcttctatctcaaagccttggactttcctcattcctcttgttctcctaacccagaattgggcagctggccctgggggcagggtggatacagagccccggccttccactactccaacaagtacttgccctaactattcacattcccatgacagaacctc</t>
  </si>
  <si>
    <t>tgtaaaataaggctgatctcatctactccctttgattatagtgagcctgatgggagtttgcaccagcaaggactcagcacaggttctagcctaaagtacctgctctgtgaactggacttctggttttctttctcaagcagacagccacagcttgcacttatctttttagtttagagaatcggcatccttcgtcctctcagattgttagtttgagactaccctaccatggctagagtgttcagtttgcactatctcctcattctttatcgacctttattttctctctccatctttcttttctctctttttttcttcaaaatccttcttgtacacatcccttccaaatctgggttcttggcattagtcattgagccctacttgcctccttatatacaccttctctttcccagagttgagccatacttgaatgccaaagaagcctgtttcttcactactttgacctttggctttatctcagagctctgggcctttctcattctttttactctaatcaacacccaggtagctagatccagtgacaaggtgggtatagaacccaggtcctccaccactccagttagcacttgccataactactcatgttcccacaaaagaacctt</t>
  </si>
  <si>
    <t>ctgtaaaataaggctgatcctatctactccctctgattatagtgagcctgacgggagtttgcacaagcaaggacccagcacaggctctagcctaaagtgcctgctctgtgaactagacttctggttttctttcttcaagcagacagccaggacttgcacttatctttttattttagagagagaattggcctccttcatcctctcagacttagtttgagactctcctaccatggctagagtgttgagtttacactgtccccccattcttcattggcctatctttcttttctctctctcttctgcaaaatccctcccctacacatcccttccaagtctgggttctcggcattagtcattgagccctacttgcctcctcataaatacctctttcccagagttgagccatccttggatgccaaagaagcctgtttcttcactgctttgtcctttggtcttcatctcagagccctgggcttttcttattctttttaccctaatccagagccaggcagctagatctggtgacagggtgggtatagagccctggtcctccaccactccagttggtacttgccctaactactcatgttcccacaaaagaatctt</t>
  </si>
  <si>
    <t>ctgtaaaataaggctgatcctatctactccctttgattatagttagcctgatgggagtttgcacaagcaaggacccagcacaggctctagcctaaagtgcctgctctgtgaactagacttctggttttctttctccaagcagacagccaggacttgtacttatctttttattttagagagagaattggcctccttcatcctctcagactgttagtttgagactctcctaccatggctagagtgttgagtttgcacggttcccccattcttcattggcctatctttcttttctctctctcttctgcaaaatccctcccctacacatccctttcaagtctgggttctcggcattagtcattgagccctacctgcctcctcataaacacctctttcccagagttgagccatccttggatgccaaagaagcctgtttcttcacggctttgtcctttggtcttcatctcagagccctgggcctttctcattctttttaccctaatccagaaccaggcagctagatccgatgacagggtgggtatagagccccggtcctccaccactccagttggtacttgcccttactactcatgttcccacaaaagaatctt</t>
  </si>
  <si>
    <t>ctgtaaaatagggctcatatcgtctataccctttgatcataaggagactgatgggagactgcaccagcaaaggtacagagcagcttctgtcctagtgtatatgctctgtgaactggacttatggttctcttttctcaaacagacagccaggacttacatttatatttatacttttctttagagaaccagcctcctacatcctctcagactcatagactcccctaccatggctacagtgttgggtttgcagtgtctcctgaatactgattgacctatttgccttcctctttcccctcttttctgaaaaaaaaccctctttaacatgtccctcctaagttctgggaccataatattaggcagtggcccctatctgactcctcacacataccttctctctcccggagttgagccacttttggatgccagagaagccagttttttcactacacagtctcttagcctttatctcagagcctgggactttcctcattcttcttgttctcctgacccaaaactgaataactctctctgagggcaggatgagtatagagtcccagtattccaccatttcaatgagtacttgaactaactactcacactctaacaaaagaatgttgatctt</t>
  </si>
  <si>
    <t>ctgtaaaatagggctgataaaccatctataccctttgattgtagtgagcttgatgggagtttgtatcagtaagtaaccagcaaaggttctgggctggaataaatgctctgtggcctggacttctggttctcttctcccaagcagatggtcaggacttgcatttatttttcttttagaaaaatcagcttattttattctctcagactcttaagattcccctaccatggctagaatgttgggtttgcaatgtctcctcatttttcatcgacctctctgctttcatcccctctcttacttctgaaaaacctcttctccacatatctatcctaaatgggatctaggcattaggcactggccccttttgcctcctcttcgccagaggtaagctgtccttgcatatcctagaactatttattccttatgttatcttttgacctttatctatttctggaccttcctcatttctcttattctcctaatctggaactgggtagctgcctctaggggcatggtgagtttagagccccagtctttcaccactccactctatagttaccttagctactcacattttcccaataaaaaccttcactctt</t>
  </si>
  <si>
    <t>ctgtaaaataggactgaaaaccattcaacatctttgattttttgatgtgcctgatggaaatttgcaggaacaaatgcctaagttctgactgtgagtacatacttgctctgtgaactgggcttctggttatattcctccagcaaccatccaagacctgcatttttcttttattttacagtcaaccatttctctcctctcaggctatcatttaagatacctctgctctggtcttgcaatgtctcactaatggatatggatctctgcttgtctcaccctctctcttctgcaaactgcaaaacccttcctatatacacatctgagatcttgacattaggcagtggctcctatttgcctcctcataacctctcctcccagagttaaattgtccatgaatatctagcatacctattcactgtgtcaacttttgtcttttgcctaactttgaacctctcaattttcttttattctcattatgcaagcctggggatcttacccttcagttactatagaactctattcctcaatcattacaatagatacttgtcctaattccctacattcccataagatactccaatctt</t>
  </si>
  <si>
    <t>ctgtaaaatagggctgagaacaattcaatgcctttgatttttgatgcacctgctagaaatttgtaggaacaaatgcctaagttctgactaggaatacatacatgctctattaactgggcttctgattctgttcctccagcaagtagccaggacatgcatttttctttttcttttagagtcaaccatttctagcctctcaggctgtcatctttttcctttgtcatcatctatttcttccctcctgtctcctctgcttgcctcaccctctctcttctgcaaaacccttcccatatacacatgagaccttgactttaggcagtggctcctgcttgtctcctcataacttctgcccccagagttaaattgtgcttgaatgtctagcacacctatttctttgctatgttaacttttgtctttctcctagctttggacctcccaattttcttttattctcattatccaaaactgggaatctggcccctccgttactatagaactcttcctcgaccattccaatgggtacttgtcctaattccctacatttccacaagatacttcaatctt</t>
  </si>
  <si>
    <t>LinxP element #2</t>
  </si>
  <si>
    <t>Label</t>
  </si>
  <si>
    <t>Start (mm9)</t>
  </si>
  <si>
    <t>End (mm9)</t>
  </si>
  <si>
    <t>CC45</t>
  </si>
  <si>
    <t>GATCCGACATCATCCAACACTTCAGTGTTAGAATTGCAAGCATGCGCTCTCCCGACCTGGGCAGGCACTTCGAAAAAATGATGACTAAAGACACACGTGAAGTACCAAGCGAAACTCACG</t>
  </si>
  <si>
    <t>CC46</t>
  </si>
  <si>
    <t>CCGTATCACGCAGAAGCCATAATGGCGGACGCGGGCTCTCCACGCCCTGAACACCCACTCAGTTTAAGAGCAAAGTCGTTTTTCTAAGCCATAGGTTCACTCACACAGCACCAAACGATC</t>
  </si>
  <si>
    <t>CC55</t>
  </si>
  <si>
    <t>GATCTGAGTCTGCAGTCCTACTCCTTTCCCCCAGTAGCCTGTAAAATAGGGCTGAGAACAATTCAATGCCTTTGATTTTTGATGCACCTGCTAGAAATTTGTAGGAACAAATGCCTAAGT</t>
  </si>
  <si>
    <t>CC56</t>
  </si>
  <si>
    <t>CAAGTAGCCAGGACATGCATTTTTCTTTTTCTTTTAGAGTCAACCATTTCTAGCCTCTCAGGCTGTCATTTAATATCCCTCTGCTACAGTCATGCAGTGTCTCCCTAGTAGGGACTGATC</t>
  </si>
  <si>
    <t>Normalization gene</t>
  </si>
  <si>
    <t>Locus</t>
  </si>
  <si>
    <t>Xist promoter</t>
  </si>
  <si>
    <t>Primer reference</t>
  </si>
  <si>
    <t>Primer sequence</t>
  </si>
  <si>
    <t>Size PCR product</t>
  </si>
  <si>
    <t>SNP</t>
  </si>
  <si>
    <t>gDNA ratio</t>
  </si>
  <si>
    <t>[5'Biot]GTTGGCGCTAAGTTTACAGGGA</t>
  </si>
  <si>
    <t>[5'Biot]TGGCCTGAGACTGAGCAACAAT</t>
  </si>
  <si>
    <t>[5'Biot]TTCCTTAGTCTGGCTCAGTTTTTT</t>
  </si>
  <si>
    <t>[5'Biot]TTCAGATCCCAAGCACATCTTTAG</t>
  </si>
  <si>
    <t>[5'Biot]AGATTTTTCTTTGGCCTTCTGTAA</t>
  </si>
  <si>
    <t>[5'Biot]GGTGGCTGAAATGCTGTGT</t>
  </si>
  <si>
    <t>ES400</t>
  </si>
  <si>
    <t>62pb</t>
  </si>
  <si>
    <t>G/A</t>
  </si>
  <si>
    <t>54/46</t>
  </si>
  <si>
    <t>ES401</t>
  </si>
  <si>
    <t>TGTATAGGCTGCTGGCAGTCC</t>
  </si>
  <si>
    <t>ES402</t>
  </si>
  <si>
    <t>GCTGGCAGTCCTTGA</t>
  </si>
  <si>
    <t>[5'Biot]AGAGAGCCCAAAGGGACAAA</t>
  </si>
  <si>
    <t>SNP Reference/Position</t>
  </si>
  <si>
    <t>chrX:100665998</t>
  </si>
  <si>
    <t>Primer</t>
  </si>
  <si>
    <t>Linx-end</t>
  </si>
  <si>
    <t>Linx-int1</t>
  </si>
  <si>
    <t>Fwd</t>
  </si>
  <si>
    <t>Rev</t>
  </si>
  <si>
    <t>5C libraries</t>
  </si>
  <si>
    <t>RNA-seq libraries</t>
  </si>
  <si>
    <t>Capture-C libraries</t>
  </si>
  <si>
    <t>ATAC-seq libraries</t>
  </si>
  <si>
    <t>Mapped paired-end reads</t>
  </si>
  <si>
    <t>MACS2 peaks (q-value &lt;0.01)</t>
  </si>
  <si>
    <t>IDR peaks on chrX</t>
  </si>
  <si>
    <t>IDR peaks (threshold 0.05)</t>
  </si>
  <si>
    <t>Alelle-quantification primers</t>
  </si>
  <si>
    <t>120137461</t>
  </si>
  <si>
    <t>240274922</t>
  </si>
  <si>
    <t>123396691</t>
  </si>
  <si>
    <t>246793382</t>
  </si>
  <si>
    <t>140776012</t>
  </si>
  <si>
    <t>281552024</t>
  </si>
  <si>
    <t>109826328</t>
  </si>
  <si>
    <t>219652656</t>
  </si>
  <si>
    <t>116167591</t>
  </si>
  <si>
    <t>232335182</t>
  </si>
  <si>
    <t>119162459</t>
  </si>
  <si>
    <t>238324918</t>
  </si>
  <si>
    <t>127018275</t>
  </si>
  <si>
    <t>254036550</t>
  </si>
  <si>
    <t>101345097</t>
  </si>
  <si>
    <t>202690194</t>
  </si>
  <si>
    <t>FISH probes</t>
  </si>
  <si>
    <t>Vector</t>
  </si>
  <si>
    <t>Notes</t>
  </si>
  <si>
    <t>RP24-157H12</t>
  </si>
  <si>
    <t>BAC</t>
  </si>
  <si>
    <t>Target</t>
  </si>
  <si>
    <t>Reference</t>
  </si>
  <si>
    <t>Source</t>
  </si>
  <si>
    <t>BACPAC Resources Center</t>
  </si>
  <si>
    <t>Oligos</t>
  </si>
  <si>
    <t>Roche</t>
  </si>
  <si>
    <t>Custom-designed</t>
  </si>
  <si>
    <t>Strand-specific probe that covers all exons with ~75bp long oligo nucleotides end-labeled with the Alexa488 fluorophore</t>
  </si>
  <si>
    <t>Xist RNA</t>
  </si>
  <si>
    <t>Plasmid</t>
  </si>
  <si>
    <t>Rougeulle et al 1994 (PMID: 7726900)</t>
  </si>
  <si>
    <t>TetO</t>
  </si>
  <si>
    <t>pSPO2/FAB/TetO</t>
  </si>
  <si>
    <t>Osamu et al 2011 (PMID: 21529716)</t>
  </si>
  <si>
    <t>pLG10</t>
  </si>
  <si>
    <t>Giorgetti et al 2014 (PMID: 24813616)</t>
  </si>
  <si>
    <t>Nora et al 2012 (PMID: 22495304)</t>
  </si>
  <si>
    <t>Linx (3'end)</t>
  </si>
  <si>
    <t>Linx (intron1)</t>
  </si>
  <si>
    <t>Fosmid</t>
  </si>
  <si>
    <t>Linx (promoter)</t>
  </si>
  <si>
    <t>pEN9</t>
  </si>
  <si>
    <t>This study</t>
  </si>
  <si>
    <t>PCR product (chrX:100506089-100508362, mm9) was cloned into TOPO-XL (Invitrogen)</t>
  </si>
  <si>
    <t>Line</t>
  </si>
  <si>
    <t>Other name</t>
  </si>
  <si>
    <r>
      <rPr>
        <sz val="10"/>
        <rFont val="Symbol"/>
        <family val="1"/>
        <charset val="2"/>
      </rPr>
      <t>D</t>
    </r>
    <r>
      <rPr>
        <sz val="10"/>
        <rFont val="Arial"/>
        <family val="2"/>
        <charset val="1"/>
      </rPr>
      <t>245kb</t>
    </r>
  </si>
  <si>
    <t>TsixTAD-KO</t>
  </si>
  <si>
    <r>
      <rPr>
        <sz val="10"/>
        <rFont val="Symbol"/>
        <family val="1"/>
        <charset val="2"/>
      </rPr>
      <t>D</t>
    </r>
    <r>
      <rPr>
        <sz val="10"/>
        <rFont val="Arial"/>
        <family val="2"/>
        <charset val="1"/>
      </rPr>
      <t>LinxP</t>
    </r>
  </si>
  <si>
    <t>LinxP-KO</t>
  </si>
  <si>
    <t>-</t>
  </si>
  <si>
    <r>
      <rPr>
        <sz val="10"/>
        <rFont val="Symbol"/>
        <family val="1"/>
        <charset val="2"/>
      </rPr>
      <t>D</t>
    </r>
    <r>
      <rPr>
        <sz val="10"/>
        <rFont val="Arial"/>
        <family val="2"/>
        <charset val="1"/>
      </rPr>
      <t>LinxCBS</t>
    </r>
  </si>
  <si>
    <r>
      <rPr>
        <sz val="10"/>
        <rFont val="Symbol"/>
        <family val="1"/>
        <charset val="2"/>
      </rPr>
      <t>D</t>
    </r>
    <r>
      <rPr>
        <sz val="10"/>
        <rFont val="Arial"/>
        <family val="2"/>
        <charset val="1"/>
      </rPr>
      <t>LinxE</t>
    </r>
  </si>
  <si>
    <r>
      <rPr>
        <sz val="10"/>
        <rFont val="Symbol"/>
        <family val="1"/>
        <charset val="2"/>
      </rPr>
      <t>D</t>
    </r>
    <r>
      <rPr>
        <sz val="10"/>
        <rFont val="Arial"/>
        <family val="2"/>
        <charset val="1"/>
      </rPr>
      <t>LinxP-LinxE</t>
    </r>
  </si>
  <si>
    <r>
      <rPr>
        <sz val="10"/>
        <rFont val="Symbol"/>
        <family val="1"/>
        <charset val="2"/>
      </rPr>
      <t>D</t>
    </r>
    <r>
      <rPr>
        <sz val="10"/>
        <rFont val="Arial"/>
        <family val="2"/>
        <charset val="1"/>
      </rPr>
      <t>Orix</t>
    </r>
  </si>
  <si>
    <t>LinxE-KO</t>
  </si>
  <si>
    <t>LinxP-LinxE-KO</t>
  </si>
  <si>
    <t>Orix-KO</t>
  </si>
  <si>
    <t>Genotyping</t>
  </si>
  <si>
    <t>Background</t>
  </si>
  <si>
    <t>B6D2F1</t>
  </si>
  <si>
    <t>Parental line</t>
  </si>
  <si>
    <t>RG83+RG84</t>
  </si>
  <si>
    <t>EN111.2+EN189</t>
  </si>
  <si>
    <t>PCR product (bp)</t>
  </si>
  <si>
    <t>EN111.2+EN188</t>
  </si>
  <si>
    <t>LinxCBS-KO</t>
  </si>
  <si>
    <t>RG89+RG90.1</t>
  </si>
  <si>
    <t>RG5+RG6</t>
  </si>
  <si>
    <r>
      <t xml:space="preserve">See </t>
    </r>
    <r>
      <rPr>
        <sz val="10"/>
        <rFont val="Symbol"/>
        <family val="1"/>
        <charset val="2"/>
      </rPr>
      <t>D</t>
    </r>
    <r>
      <rPr>
        <sz val="10"/>
        <rFont val="Arial"/>
        <family val="2"/>
        <charset val="1"/>
      </rPr>
      <t xml:space="preserve">LinxP and </t>
    </r>
    <r>
      <rPr>
        <sz val="10"/>
        <rFont val="Symbol"/>
        <family val="1"/>
        <charset val="2"/>
      </rPr>
      <t>D</t>
    </r>
    <r>
      <rPr>
        <sz val="10"/>
        <rFont val="Arial"/>
        <family val="2"/>
        <charset val="1"/>
      </rPr>
      <t>LinxE</t>
    </r>
  </si>
  <si>
    <t>RG25+RG26</t>
  </si>
  <si>
    <r>
      <rPr>
        <sz val="10"/>
        <rFont val="Symbol"/>
        <family val="1"/>
        <charset val="2"/>
      </rPr>
      <t>D</t>
    </r>
    <r>
      <rPr>
        <sz val="10"/>
        <rFont val="Arial"/>
        <family val="2"/>
        <charset val="1"/>
      </rPr>
      <t>TsixTAD</t>
    </r>
  </si>
  <si>
    <t>Clone</t>
  </si>
  <si>
    <t>RGE1</t>
  </si>
  <si>
    <t>RGE2</t>
  </si>
  <si>
    <t>RGE7.1</t>
  </si>
  <si>
    <t>RGE9</t>
  </si>
  <si>
    <t>RGE11.1</t>
  </si>
  <si>
    <t>RGE11.2</t>
  </si>
  <si>
    <t>Targeted allele</t>
  </si>
  <si>
    <t>C3</t>
  </si>
  <si>
    <t>C10</t>
  </si>
  <si>
    <t>Cast</t>
  </si>
  <si>
    <t>Other allele</t>
  </si>
  <si>
    <r>
      <rPr>
        <sz val="10"/>
        <rFont val="Symbol"/>
        <family val="1"/>
        <charset val="2"/>
      </rPr>
      <t>D</t>
    </r>
    <r>
      <rPr>
        <sz val="10"/>
        <rFont val="Arial"/>
        <family val="2"/>
        <charset val="1"/>
      </rPr>
      <t>Cdx4P</t>
    </r>
  </si>
  <si>
    <t>Genotyping (WT)</t>
  </si>
  <si>
    <t>RG82+RG83; RG84+RG85</t>
  </si>
  <si>
    <t>EXicTN0112</t>
  </si>
  <si>
    <t>59-30</t>
  </si>
  <si>
    <t>PtXicTN0112</t>
  </si>
  <si>
    <t>XO clone</t>
  </si>
  <si>
    <t>2-1</t>
  </si>
  <si>
    <t>94-88</t>
  </si>
  <si>
    <t>Size mutation (bp)</t>
  </si>
  <si>
    <t>EN111.2+EN112; EN188+EN189</t>
  </si>
  <si>
    <t>RG18+RG23</t>
  </si>
  <si>
    <t>RG18+RG19; RG22+RG23</t>
  </si>
  <si>
    <t>Name</t>
  </si>
  <si>
    <t>sgRNAs</t>
  </si>
  <si>
    <t>TALENs</t>
  </si>
  <si>
    <t>LXicTN0112</t>
  </si>
  <si>
    <t>XGTC-LP</t>
  </si>
  <si>
    <t>1B3</t>
  </si>
  <si>
    <t>2B3</t>
  </si>
  <si>
    <t>C9</t>
  </si>
  <si>
    <t>E8</t>
  </si>
  <si>
    <t>G11</t>
  </si>
  <si>
    <t>LPi1</t>
  </si>
  <si>
    <t>LPi4</t>
  </si>
  <si>
    <r>
      <rPr>
        <sz val="10"/>
        <rFont val="Symbol"/>
        <family val="1"/>
        <charset val="2"/>
      </rPr>
      <t>D</t>
    </r>
    <r>
      <rPr>
        <sz val="10"/>
        <rFont val="Arial"/>
        <family val="2"/>
        <charset val="1"/>
      </rPr>
      <t>Linx-int1</t>
    </r>
  </si>
  <si>
    <t>A18</t>
  </si>
  <si>
    <t>62-2</t>
  </si>
  <si>
    <t>62-25</t>
  </si>
  <si>
    <t>EXicTN0102</t>
  </si>
  <si>
    <t>EXicCR0102</t>
  </si>
  <si>
    <t>D13</t>
  </si>
  <si>
    <t>No mutations</t>
  </si>
  <si>
    <t>Microdeletions (18bp and 4bp)</t>
  </si>
  <si>
    <t>Microdeletion (14bp)</t>
  </si>
  <si>
    <t>Microdeletion (1bp)</t>
  </si>
  <si>
    <t>Microdeletion (6bp) + rearrangement</t>
  </si>
  <si>
    <t>Microdeletion (6bp)</t>
  </si>
  <si>
    <t>Microdeletions (9bp, 5bp)</t>
  </si>
  <si>
    <t>Microdeletion (12bp)</t>
  </si>
  <si>
    <t>Microdeletions (6bp and 100bp)</t>
  </si>
  <si>
    <t>Microdeletion (93bp)</t>
  </si>
  <si>
    <t>Genotyping (Mutation)</t>
  </si>
  <si>
    <t>EN111.2+EN188; EN112+EN189</t>
  </si>
  <si>
    <t>A6</t>
  </si>
  <si>
    <t>C8</t>
  </si>
  <si>
    <t>LxPinv</t>
  </si>
  <si>
    <t>RG5+RG9; RG6+RG8</t>
  </si>
  <si>
    <t>RG24+RG25; RG26+RG27</t>
  </si>
  <si>
    <t>EN112+EN179</t>
  </si>
  <si>
    <t>EN111.2+EN112; EN179+EN180</t>
  </si>
  <si>
    <t>RG82</t>
  </si>
  <si>
    <t>RG83</t>
  </si>
  <si>
    <t>RG84</t>
  </si>
  <si>
    <t>RG85</t>
  </si>
  <si>
    <t>EN111.2</t>
  </si>
  <si>
    <t>EN112</t>
  </si>
  <si>
    <t>EN188</t>
  </si>
  <si>
    <t>EN189</t>
  </si>
  <si>
    <t>RG89</t>
  </si>
  <si>
    <t>RG90.1</t>
  </si>
  <si>
    <t>RG05</t>
  </si>
  <si>
    <t>RG06</t>
  </si>
  <si>
    <t>RG18</t>
  </si>
  <si>
    <t>RG19</t>
  </si>
  <si>
    <t>RG22</t>
  </si>
  <si>
    <t>RG23</t>
  </si>
  <si>
    <t>RG08</t>
  </si>
  <si>
    <t>RG09</t>
  </si>
  <si>
    <t>RG24</t>
  </si>
  <si>
    <t>RG25</t>
  </si>
  <si>
    <t>RG26</t>
  </si>
  <si>
    <t>RG27</t>
  </si>
  <si>
    <t>EN179</t>
  </si>
  <si>
    <t>EN180</t>
  </si>
  <si>
    <t>AGTGGGCTGAAATGAGCAAG</t>
  </si>
  <si>
    <t>ACGGACACAAATGGGCTAAG</t>
  </si>
  <si>
    <t>GCTCTTCTTTGCCTGTGTCC</t>
  </si>
  <si>
    <t>tcttgctgttctggaacgtg</t>
  </si>
  <si>
    <t>tTACCTTGGGCCAGTTAGCA</t>
  </si>
  <si>
    <t>ACAAATGCAAAGAGAGAGCTG</t>
  </si>
  <si>
    <t>ACATGCTGCAACTCAAAGCA</t>
  </si>
  <si>
    <t>CAATCACTCTTGCCTTACCAATT</t>
  </si>
  <si>
    <t>CCCAAACCAACCCTTGACTG</t>
  </si>
  <si>
    <t>GTTGGGACCTAAACTCTAGTACA</t>
  </si>
  <si>
    <t>AGTGGACTAGCTTTGCCTCA</t>
  </si>
  <si>
    <t>TCGCTGACCCACTAGCTTTC</t>
  </si>
  <si>
    <t>ccaccacatagttgcacatGT</t>
  </si>
  <si>
    <t>TTTGGATTTTTGCACGATCA</t>
  </si>
  <si>
    <t>TTTTGTGGTGGTTGTCTCCA</t>
  </si>
  <si>
    <t>GATGATGACAGCCTAAAGAACTG</t>
  </si>
  <si>
    <t>AGCAAAGATGCAGAGGGTAGA</t>
  </si>
  <si>
    <t>TGCAGTCAGGGCTTCTCTCT</t>
  </si>
  <si>
    <t>GAGAGAGCGCAAGTGGGTAG</t>
  </si>
  <si>
    <t>TTCGGATCCCCAGACTACAG</t>
  </si>
  <si>
    <t>CAAACCAAAACCCAACCAAC</t>
  </si>
  <si>
    <t>GGCTCAGAAAGGAATAAGTGGA</t>
  </si>
  <si>
    <t>AGGAACCAACACAGCTTCAGA</t>
  </si>
  <si>
    <t>TTGGAATGGTCGAGGAAGAG</t>
  </si>
  <si>
    <t>TTGGCTAACTGTTCAACACC</t>
  </si>
  <si>
    <t>GTCATAGGGAATGAAGACAA</t>
  </si>
  <si>
    <t>TCCTTCCAAAAGTATGAACT</t>
  </si>
  <si>
    <t>GTAAGAGGGTAGCGGACCAA</t>
  </si>
  <si>
    <t>CCCCAATACCCTGATGTGCT</t>
  </si>
  <si>
    <t>TTGAAAATCAAGAGTAGACC</t>
  </si>
  <si>
    <t>CR23L</t>
  </si>
  <si>
    <t>CR24L</t>
  </si>
  <si>
    <t>CR24R</t>
  </si>
  <si>
    <t>ACTGGTTCAGCCACTCACCG</t>
  </si>
  <si>
    <t>CTGAGCTGGTTCATACAGGT</t>
  </si>
  <si>
    <t>CR30</t>
  </si>
  <si>
    <t>CR32</t>
  </si>
  <si>
    <t>ATTACCTGAGAATGTCCCAT</t>
  </si>
  <si>
    <t>CR36</t>
  </si>
  <si>
    <t>CR40</t>
  </si>
  <si>
    <t>GGGAGATCTCTAATATACAC</t>
  </si>
  <si>
    <t>GCAGGTGCATCAAAAATCAA</t>
  </si>
  <si>
    <t>GTAAGTGTTTCGATTTATCC</t>
  </si>
  <si>
    <t>AATAAGAATGATAATCCCGC</t>
  </si>
  <si>
    <t>TALEN1R</t>
  </si>
  <si>
    <t>TALEN1L</t>
  </si>
  <si>
    <t>TALEN12L</t>
  </si>
  <si>
    <t>TALEN12R</t>
  </si>
  <si>
    <t>TALEN2L</t>
  </si>
  <si>
    <t>TALEN2R</t>
  </si>
  <si>
    <t>sgRNAs/TALENs</t>
  </si>
  <si>
    <t>Monomer sequence</t>
  </si>
  <si>
    <t>NN</t>
  </si>
  <si>
    <t>HD</t>
  </si>
  <si>
    <t>NI</t>
  </si>
  <si>
    <t>NG</t>
  </si>
  <si>
    <t>Backbone</t>
  </si>
  <si>
    <t>GCACCTGCTAGAAATTTGT</t>
  </si>
  <si>
    <t>GTATTCCTAGTCAGAACTT</t>
  </si>
  <si>
    <t>Target sequence</t>
  </si>
  <si>
    <t>CCAGGAAAAAATAGTCTCT</t>
  </si>
  <si>
    <t>CTGGGACCACAATTACATT</t>
  </si>
  <si>
    <t>GGGAGCAGCTGAGTTAGTG</t>
  </si>
  <si>
    <t>CCTTGAGTTAGTCCATTTC</t>
  </si>
  <si>
    <t>CR30+CR32</t>
  </si>
  <si>
    <t>CR36+CR40</t>
  </si>
  <si>
    <t>CR1+CR2</t>
  </si>
  <si>
    <t>CR23L+CR24R</t>
  </si>
  <si>
    <t>CR13R+CR14L</t>
  </si>
  <si>
    <t>CR5L+CR7L</t>
  </si>
  <si>
    <t>TN1L+TN1L+TN2L+TN2R</t>
  </si>
  <si>
    <t>TN1L+TN1L+TN12L+TN12R</t>
  </si>
  <si>
    <t>CR23L+CR24L</t>
  </si>
  <si>
    <t>CR13R</t>
  </si>
  <si>
    <t>CR14L</t>
  </si>
  <si>
    <t>CR01</t>
  </si>
  <si>
    <t>CR02</t>
  </si>
  <si>
    <t>CR05L</t>
  </si>
  <si>
    <t>CR07L</t>
  </si>
  <si>
    <t>Uniquely mapped paired-end reads (deduplicated)</t>
  </si>
  <si>
    <t>(XY)</t>
  </si>
  <si>
    <t>Knock-in plasmids</t>
  </si>
  <si>
    <t>pEN471</t>
  </si>
  <si>
    <r>
      <t xml:space="preserve">Plasmid used to knock-in a polyA cassette at the </t>
    </r>
    <r>
      <rPr>
        <i/>
        <sz val="10"/>
        <rFont val="Arial"/>
        <family val="2"/>
      </rPr>
      <t>Linx</t>
    </r>
    <r>
      <rPr>
        <sz val="10"/>
        <rFont val="Arial"/>
        <family val="2"/>
      </rPr>
      <t xml:space="preserve"> locus</t>
    </r>
  </si>
  <si>
    <t>pJF1</t>
  </si>
  <si>
    <t>pJF2</t>
  </si>
  <si>
    <t>pJF3</t>
  </si>
  <si>
    <t>pJF4</t>
  </si>
  <si>
    <t>pFX5</t>
  </si>
  <si>
    <t>pFX6</t>
  </si>
  <si>
    <t>pFX7</t>
  </si>
  <si>
    <t>pFX8</t>
  </si>
  <si>
    <t>Plasmid used to knock-in a polyA cassette between Jpx and Ftx</t>
  </si>
  <si>
    <t>Plasmid used to knock-in LinxP + a polyA cassette between Jpx and Ftx</t>
  </si>
  <si>
    <t>Plasmid used to knock-in an inverted polyA cassette between Jpx and Ftx</t>
  </si>
  <si>
    <t>Plasmid used to knock-in inverted LinxP + a polyA cassette between Jpx and Ftx</t>
  </si>
  <si>
    <t>Plasmid used to knock-in a polyA cassette between Ftx and Xpct</t>
  </si>
  <si>
    <t>Plasmid used to knock-in an inverted polyA cassette between Ftx and Xpct</t>
  </si>
  <si>
    <t>Plasmid used to knock-in LinxP + a polyA cassette between Ftx and Xpct</t>
  </si>
  <si>
    <t>Plasmid used to knock-in inverted LinxP + a polyA cassette between Ftx and Xpct</t>
  </si>
  <si>
    <t>TGCACCTGCTAGAAATTTGT</t>
  </si>
  <si>
    <t>sgRNA_Linx-stop</t>
  </si>
  <si>
    <t>CACCGTCATCTCATTCTTGCTCGGGgttt</t>
  </si>
  <si>
    <t>sgRNA_Jpx-Ftx</t>
  </si>
  <si>
    <t>sgRNA_Ftx-Xpct</t>
  </si>
  <si>
    <t>AGGAGATGACTGTCTACCGT</t>
  </si>
  <si>
    <t>PGK</t>
  </si>
  <si>
    <t>mESC - deletions and inversions</t>
  </si>
  <si>
    <t>mESC - knock-ins</t>
  </si>
  <si>
    <t>PJF</t>
  </si>
  <si>
    <t>PFX</t>
  </si>
  <si>
    <t>Linx-stop</t>
  </si>
  <si>
    <t>LinxP-60kb</t>
  </si>
  <si>
    <t>LinxP-170kb</t>
  </si>
  <si>
    <t>Right flank</t>
  </si>
  <si>
    <t>Left flank</t>
  </si>
  <si>
    <t>Wild type allele</t>
  </si>
  <si>
    <t>as predicted</t>
  </si>
  <si>
    <t>Microdeletion (100bp)</t>
  </si>
  <si>
    <t>Deletion (400bp)</t>
  </si>
  <si>
    <t>Deletion (600bp)</t>
  </si>
  <si>
    <t>121 (polyA)</t>
  </si>
  <si>
    <t>241 (LinxP+polyA)</t>
  </si>
  <si>
    <t>331 (inverted polyA)</t>
  </si>
  <si>
    <t>451 (inverted LinxP+polyA)</t>
  </si>
  <si>
    <t>461 (inverted LinxP+polyA)</t>
  </si>
  <si>
    <t>831 (inverted LinxP+polyA)</t>
  </si>
  <si>
    <t>861 (inverted LinxP+polyA)</t>
  </si>
  <si>
    <t>551 (polyA)</t>
  </si>
  <si>
    <t>751 (LinxP+polyA)</t>
  </si>
  <si>
    <t>521 (polyA)</t>
  </si>
  <si>
    <t>711 (LinxP+polyA)</t>
  </si>
  <si>
    <t>611 (inverted polyA)</t>
  </si>
  <si>
    <t>Donor plasmid</t>
  </si>
  <si>
    <t>Please check folder "Knockin-plasmids-sequences"</t>
  </si>
  <si>
    <t>C4 (inverted polyA)</t>
  </si>
  <si>
    <t>22 (polyA)</t>
  </si>
  <si>
    <t>28 (polyA removed)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</si>
</sst>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48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theme="0"/>
      <name val="Arial"/>
      <family val="2"/>
    </font>
    <font>
      <b/>
      <i/>
      <sz val="10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  <charset val="1"/>
    </font>
    <font>
      <sz val="10"/>
      <name val="Symbol"/>
      <family val="1"/>
      <charset val="2"/>
    </font>
    <font>
      <sz val="10"/>
      <name val="Verdana"/>
      <family val="2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0"/>
      <color indexed="12"/>
      <name val="Arial"/>
      <family val="2"/>
    </font>
    <font>
      <sz val="9"/>
      <color rgb="FF000000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9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39" fillId="36" borderId="8" applyProtection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6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6" fillId="0" borderId="0"/>
    <xf numFmtId="0" fontId="26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</cellStyleXfs>
  <cellXfs count="114">
    <xf numFmtId="0" fontId="0" fillId="0" borderId="0" xfId="0"/>
    <xf numFmtId="0" fontId="0" fillId="0" borderId="0" xfId="0" applyAlignment="1">
      <alignment horizontal="center"/>
    </xf>
    <xf numFmtId="0" fontId="25" fillId="34" borderId="0" xfId="0" applyFont="1" applyFill="1"/>
    <xf numFmtId="0" fontId="26" fillId="34" borderId="0" xfId="0" applyFont="1" applyFill="1"/>
    <xf numFmtId="0" fontId="26" fillId="0" borderId="0" xfId="0" applyFont="1" applyFill="1"/>
    <xf numFmtId="0" fontId="26" fillId="0" borderId="0" xfId="0" applyFont="1" applyFill="1" applyAlignment="1">
      <alignment horizontal="left"/>
    </xf>
    <xf numFmtId="0" fontId="27" fillId="34" borderId="0" xfId="41" applyFont="1" applyFill="1"/>
    <xf numFmtId="0" fontId="26" fillId="0" borderId="0" xfId="0" applyFont="1"/>
    <xf numFmtId="0" fontId="28" fillId="0" borderId="0" xfId="0" applyFont="1"/>
    <xf numFmtId="0" fontId="28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5" fillId="34" borderId="0" xfId="0" applyFont="1" applyFill="1" applyAlignment="1">
      <alignment horizontal="center"/>
    </xf>
    <xf numFmtId="0" fontId="26" fillId="0" borderId="0" xfId="41" applyFont="1" applyFill="1"/>
    <xf numFmtId="0" fontId="26" fillId="0" borderId="0" xfId="0" applyFont="1" applyFill="1" applyAlignment="1">
      <alignment horizontal="center"/>
    </xf>
    <xf numFmtId="0" fontId="26" fillId="33" borderId="0" xfId="0" applyFont="1" applyFill="1" applyAlignment="1">
      <alignment horizontal="center"/>
    </xf>
    <xf numFmtId="0" fontId="26" fillId="33" borderId="0" xfId="0" applyFont="1" applyFill="1" applyAlignment="1">
      <alignment horizontal="left"/>
    </xf>
    <xf numFmtId="0" fontId="26" fillId="33" borderId="0" xfId="0" applyFont="1" applyFill="1"/>
    <xf numFmtId="0" fontId="25" fillId="33" borderId="0" xfId="0" applyFont="1" applyFill="1" applyAlignment="1">
      <alignment horizontal="left"/>
    </xf>
    <xf numFmtId="0" fontId="27" fillId="34" borderId="10" xfId="41" applyFont="1" applyFill="1" applyBorder="1" applyAlignment="1">
      <alignment horizontal="center"/>
    </xf>
    <xf numFmtId="0" fontId="27" fillId="34" borderId="10" xfId="41" applyFont="1" applyFill="1" applyBorder="1" applyAlignment="1">
      <alignment horizontal="left"/>
    </xf>
    <xf numFmtId="0" fontId="26" fillId="33" borderId="10" xfId="0" applyFont="1" applyFill="1" applyBorder="1" applyAlignment="1">
      <alignment horizontal="center"/>
    </xf>
    <xf numFmtId="0" fontId="26" fillId="33" borderId="10" xfId="0" applyFont="1" applyFill="1" applyBorder="1" applyAlignment="1">
      <alignment horizontal="left" vertical="center"/>
    </xf>
    <xf numFmtId="0" fontId="29" fillId="33" borderId="0" xfId="0" applyFont="1" applyFill="1" applyAlignment="1">
      <alignment horizontal="left"/>
    </xf>
    <xf numFmtId="0" fontId="30" fillId="0" borderId="0" xfId="41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Fill="1" applyBorder="1" applyAlignment="1">
      <alignment vertical="center"/>
    </xf>
    <xf numFmtId="0" fontId="26" fillId="0" borderId="0" xfId="0" applyFont="1" applyAlignment="1">
      <alignment horizontal="right" vertical="center"/>
    </xf>
    <xf numFmtId="16" fontId="26" fillId="0" borderId="0" xfId="0" applyNumberFormat="1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31" fillId="0" borderId="0" xfId="0" applyFont="1" applyFill="1" applyBorder="1" applyAlignment="1">
      <alignment vertical="center"/>
    </xf>
    <xf numFmtId="1" fontId="26" fillId="0" borderId="0" xfId="0" applyNumberFormat="1" applyFont="1" applyBorder="1" applyAlignment="1">
      <alignment horizontal="center" vertical="center"/>
    </xf>
    <xf numFmtId="0" fontId="23" fillId="35" borderId="0" xfId="41" applyFont="1" applyFill="1"/>
    <xf numFmtId="0" fontId="32" fillId="35" borderId="0" xfId="0" applyFont="1" applyFill="1"/>
    <xf numFmtId="0" fontId="33" fillId="34" borderId="0" xfId="0" applyFont="1" applyFill="1"/>
    <xf numFmtId="0" fontId="24" fillId="35" borderId="0" xfId="41" applyFont="1" applyFill="1"/>
    <xf numFmtId="0" fontId="23" fillId="35" borderId="0" xfId="41" applyFont="1" applyFill="1" applyAlignment="1">
      <alignment horizontal="center"/>
    </xf>
    <xf numFmtId="0" fontId="30" fillId="0" borderId="0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26" fillId="0" borderId="0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30" fillId="0" borderId="0" xfId="0" applyFont="1" applyFill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2" fillId="0" borderId="0" xfId="0" applyFont="1" applyBorder="1" applyAlignment="1">
      <alignment vertical="center"/>
    </xf>
    <xf numFmtId="0" fontId="30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6" fillId="34" borderId="0" xfId="0" applyFont="1" applyFill="1" applyAlignment="1">
      <alignment horizontal="left" vertical="center"/>
    </xf>
    <xf numFmtId="0" fontId="26" fillId="34" borderId="0" xfId="0" applyFont="1" applyFill="1" applyAlignment="1">
      <alignment horizontal="right" vertical="center"/>
    </xf>
    <xf numFmtId="0" fontId="26" fillId="34" borderId="0" xfId="0" applyFont="1" applyFill="1" applyAlignment="1">
      <alignment horizontal="center" vertical="center"/>
    </xf>
    <xf numFmtId="0" fontId="26" fillId="34" borderId="0" xfId="0" applyFont="1" applyFill="1" applyAlignment="1">
      <alignment vertical="center"/>
    </xf>
    <xf numFmtId="0" fontId="23" fillId="35" borderId="0" xfId="41" applyFont="1" applyFill="1" applyAlignment="1">
      <alignment horizontal="center" vertical="center"/>
    </xf>
    <xf numFmtId="0" fontId="23" fillId="35" borderId="0" xfId="41" applyFont="1" applyFill="1" applyAlignment="1">
      <alignment horizontal="left" vertical="center"/>
    </xf>
    <xf numFmtId="0" fontId="32" fillId="35" borderId="0" xfId="0" applyFont="1" applyFill="1" applyAlignment="1">
      <alignment horizontal="center" vertical="center"/>
    </xf>
    <xf numFmtId="0" fontId="32" fillId="35" borderId="0" xfId="0" applyFont="1" applyFill="1" applyAlignment="1">
      <alignment vertical="center"/>
    </xf>
    <xf numFmtId="0" fontId="32" fillId="35" borderId="0" xfId="0" applyFont="1" applyFill="1" applyAlignment="1">
      <alignment horizontal="right" vertical="center"/>
    </xf>
    <xf numFmtId="0" fontId="23" fillId="35" borderId="0" xfId="41" applyFont="1" applyFill="1" applyBorder="1" applyAlignment="1">
      <alignment horizontal="left" vertical="center"/>
    </xf>
    <xf numFmtId="0" fontId="23" fillId="35" borderId="0" xfId="41" applyFont="1" applyFill="1" applyBorder="1" applyAlignment="1">
      <alignment horizontal="center" vertical="center" wrapText="1"/>
    </xf>
    <xf numFmtId="0" fontId="23" fillId="35" borderId="0" xfId="41" applyFont="1" applyFill="1" applyBorder="1" applyAlignment="1">
      <alignment horizontal="center" vertical="center"/>
    </xf>
    <xf numFmtId="0" fontId="23" fillId="35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3" fillId="35" borderId="0" xfId="0" applyFont="1" applyFill="1" applyAlignment="1">
      <alignment horizontal="center"/>
    </xf>
    <xf numFmtId="0" fontId="23" fillId="35" borderId="0" xfId="0" applyFont="1" applyFill="1"/>
    <xf numFmtId="0" fontId="36" fillId="34" borderId="0" xfId="41" applyFont="1" applyFill="1"/>
    <xf numFmtId="0" fontId="36" fillId="34" borderId="0" xfId="41" applyFont="1" applyFill="1" applyAlignment="1">
      <alignment horizontal="left" vertical="center"/>
    </xf>
    <xf numFmtId="0" fontId="37" fillId="34" borderId="0" xfId="0" applyFont="1" applyFill="1" applyAlignment="1">
      <alignment horizontal="left" vertical="center"/>
    </xf>
    <xf numFmtId="0" fontId="37" fillId="34" borderId="0" xfId="0" applyFont="1" applyFill="1" applyAlignment="1">
      <alignment horizontal="right" vertical="center"/>
    </xf>
    <xf numFmtId="0" fontId="37" fillId="34" borderId="0" xfId="0" applyFont="1" applyFill="1" applyAlignment="1">
      <alignment horizontal="center" vertical="center"/>
    </xf>
    <xf numFmtId="0" fontId="37" fillId="34" borderId="0" xfId="0" applyFont="1" applyFill="1" applyAlignment="1">
      <alignment vertical="center"/>
    </xf>
    <xf numFmtId="0" fontId="38" fillId="34" borderId="0" xfId="0" applyFont="1" applyFill="1"/>
    <xf numFmtId="0" fontId="23" fillId="35" borderId="0" xfId="41" applyFont="1" applyFill="1" applyAlignment="1">
      <alignment horizontal="left"/>
    </xf>
    <xf numFmtId="0" fontId="0" fillId="34" borderId="0" xfId="0" applyFill="1" applyAlignment="1">
      <alignment horizontal="center"/>
    </xf>
    <xf numFmtId="0" fontId="0" fillId="34" borderId="0" xfId="0" applyFill="1" applyAlignment="1">
      <alignment horizontal="left"/>
    </xf>
    <xf numFmtId="0" fontId="0" fillId="34" borderId="0" xfId="0" applyFill="1"/>
    <xf numFmtId="0" fontId="38" fillId="34" borderId="0" xfId="0" applyFont="1" applyFill="1" applyAlignment="1">
      <alignment horizontal="left"/>
    </xf>
    <xf numFmtId="0" fontId="38" fillId="34" borderId="0" xfId="0" applyFont="1" applyFill="1" applyAlignment="1">
      <alignment vertical="center"/>
    </xf>
    <xf numFmtId="0" fontId="0" fillId="0" borderId="0" xfId="0" applyFont="1" applyBorder="1" applyAlignment="1" applyProtection="1">
      <alignment horizontal="center"/>
    </xf>
    <xf numFmtId="0" fontId="0" fillId="0" borderId="0" xfId="0" applyFont="1" applyAlignment="1">
      <alignment horizontal="center"/>
    </xf>
    <xf numFmtId="0" fontId="0" fillId="0" borderId="0" xfId="0"/>
    <xf numFmtId="0" fontId="38" fillId="34" borderId="0" xfId="0" applyFont="1" applyFill="1" applyAlignment="1">
      <alignment horizontal="center"/>
    </xf>
    <xf numFmtId="0" fontId="38" fillId="34" borderId="0" xfId="0" applyFont="1" applyFill="1" applyAlignment="1">
      <alignment horizontal="center" vertical="center"/>
    </xf>
    <xf numFmtId="0" fontId="23" fillId="35" borderId="0" xfId="41" applyFont="1" applyFill="1" applyAlignment="1">
      <alignment vertical="center"/>
    </xf>
    <xf numFmtId="0" fontId="23" fillId="35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38" fillId="34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16" fontId="0" fillId="0" borderId="0" xfId="0" quotePrefix="1" applyNumberForma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Border="1"/>
    <xf numFmtId="0" fontId="26" fillId="0" borderId="0" xfId="0" applyFont="1" applyBorder="1"/>
    <xf numFmtId="0" fontId="34" fillId="0" borderId="0" xfId="99" applyFont="1" applyBorder="1" applyAlignment="1">
      <alignment vertical="center"/>
    </xf>
    <xf numFmtId="0" fontId="30" fillId="0" borderId="0" xfId="99" applyFont="1" applyBorder="1"/>
    <xf numFmtId="0" fontId="26" fillId="0" borderId="0" xfId="0" applyFont="1" applyFill="1" applyBorder="1"/>
    <xf numFmtId="0" fontId="26" fillId="0" borderId="0" xfId="99" applyFont="1" applyBorder="1"/>
    <xf numFmtId="0" fontId="23" fillId="35" borderId="0" xfId="41" applyFont="1" applyFill="1" applyBorder="1" applyAlignment="1">
      <alignment horizontal="center"/>
    </xf>
    <xf numFmtId="0" fontId="23" fillId="35" borderId="0" xfId="41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23" fillId="35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23" fillId="35" borderId="0" xfId="41" applyFont="1" applyFill="1" applyAlignment="1">
      <alignment horizontal="left" vertical="center"/>
    </xf>
    <xf numFmtId="0" fontId="23" fillId="35" borderId="0" xfId="0" applyFont="1" applyFill="1" applyAlignment="1">
      <alignment horizontal="left" vertical="center"/>
    </xf>
    <xf numFmtId="0" fontId="30" fillId="0" borderId="0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1" fontId="35" fillId="0" borderId="0" xfId="0" applyNumberFormat="1" applyFont="1" applyFill="1" applyBorder="1" applyAlignment="1">
      <alignment horizontal="center" vertical="center"/>
    </xf>
    <xf numFmtId="0" fontId="47" fillId="0" borderId="0" xfId="0" applyFont="1"/>
  </cellXfs>
  <cellStyles count="109">
    <cellStyle name="20% - Accent1" xfId="18" builtinId="30" customBuiltin="1"/>
    <cellStyle name="20% - Accent1 2" xfId="43"/>
    <cellStyle name="20% - Accent2" xfId="22" builtinId="34" customBuiltin="1"/>
    <cellStyle name="20% - Accent2 2" xfId="45"/>
    <cellStyle name="20% - Accent3" xfId="26" builtinId="38" customBuiltin="1"/>
    <cellStyle name="20% - Accent3 2" xfId="47"/>
    <cellStyle name="20% - Accent4" xfId="30" builtinId="42" customBuiltin="1"/>
    <cellStyle name="20% - Accent4 2" xfId="49"/>
    <cellStyle name="20% - Accent5" xfId="34" builtinId="46" customBuiltin="1"/>
    <cellStyle name="20% - Accent5 2" xfId="51"/>
    <cellStyle name="20% - Accent6" xfId="38" builtinId="50" customBuiltin="1"/>
    <cellStyle name="20% - Accent6 2" xfId="53"/>
    <cellStyle name="40% - Accent1" xfId="19" builtinId="31" customBuiltin="1"/>
    <cellStyle name="40% - Accent1 2" xfId="44"/>
    <cellStyle name="40% - Accent2" xfId="23" builtinId="35" customBuiltin="1"/>
    <cellStyle name="40% - Accent2 2" xfId="46"/>
    <cellStyle name="40% - Accent3" xfId="27" builtinId="39" customBuiltin="1"/>
    <cellStyle name="40% - Accent3 2" xfId="48"/>
    <cellStyle name="40% - Accent4" xfId="31" builtinId="43" customBuiltin="1"/>
    <cellStyle name="40% - Accent4 2" xfId="50"/>
    <cellStyle name="40% - Accent5" xfId="35" builtinId="47" customBuiltin="1"/>
    <cellStyle name="40% - Accent5 2" xfId="52"/>
    <cellStyle name="40% - Accent6" xfId="39" builtinId="51" customBuiltin="1"/>
    <cellStyle name="40% - Accent6 2" xfId="54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66"/>
    <cellStyle name="Explanatory Text" xfId="15" builtinId="53" customBuiltin="1"/>
    <cellStyle name="Explanatory Text 2" xfId="57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65"/>
    <cellStyle name="Input" xfId="9" builtinId="20" customBuiltin="1"/>
    <cellStyle name="Lien hypertexte 2" xfId="69" hidden="1"/>
    <cellStyle name="Lien hypertexte 2" xfId="74" hidden="1"/>
    <cellStyle name="Lien hypertexte 2" xfId="76" hidden="1"/>
    <cellStyle name="Lien hypertexte 2" xfId="79" hidden="1"/>
    <cellStyle name="Lien hypertexte 2" xfId="73" hidden="1"/>
    <cellStyle name="Lien hypertexte 2" xfId="102" hidden="1"/>
    <cellStyle name="Lien hypertexte 2" xfId="104" hidden="1"/>
    <cellStyle name="Lien hypertexte 2" xfId="72" hidden="1"/>
    <cellStyle name="Lien hypertexte 2" xfId="106" hidden="1"/>
    <cellStyle name="Lien hypertexte 2" xfId="108"/>
    <cellStyle name="Lien hypertexte 3" xfId="70" hidden="1"/>
    <cellStyle name="Lien hypertexte 3" xfId="75" hidden="1"/>
    <cellStyle name="Lien hypertexte 3" xfId="77" hidden="1"/>
    <cellStyle name="Lien hypertexte 3" xfId="80" hidden="1"/>
    <cellStyle name="Lien hypertexte 3" xfId="71" hidden="1"/>
    <cellStyle name="Lien hypertexte 3" xfId="103" hidden="1"/>
    <cellStyle name="Lien hypertexte 3" xfId="105" hidden="1"/>
    <cellStyle name="Lien hypertexte 3" xfId="67" hidden="1"/>
    <cellStyle name="Lien hypertexte 3" xfId="78" hidden="1"/>
    <cellStyle name="Lien hypertexte 3" xfId="107"/>
    <cellStyle name="Lien hypertexte 4" xfId="83"/>
    <cellStyle name="Lien hypertexte 5" xfId="82"/>
    <cellStyle name="Lien hypertexte visité 10" xfId="84"/>
    <cellStyle name="Lien hypertexte visité 11" xfId="85"/>
    <cellStyle name="Lien hypertexte visité 12" xfId="86"/>
    <cellStyle name="Lien hypertexte visité 13" xfId="87"/>
    <cellStyle name="Lien hypertexte visité 14" xfId="88"/>
    <cellStyle name="Lien hypertexte visité 15" xfId="89"/>
    <cellStyle name="Lien hypertexte visité 2" xfId="90"/>
    <cellStyle name="Lien hypertexte visité 3" xfId="91"/>
    <cellStyle name="Lien hypertexte visité 4" xfId="92"/>
    <cellStyle name="Lien hypertexte visité 5" xfId="93"/>
    <cellStyle name="Lien hypertexte visité 6" xfId="94"/>
    <cellStyle name="Lien hypertexte visité 7" xfId="95"/>
    <cellStyle name="Lien hypertexte visité 8" xfId="96"/>
    <cellStyle name="Lien hypertexte visité 9" xfId="97"/>
    <cellStyle name="Linked Cell" xfId="12" builtinId="24" customBuiltin="1"/>
    <cellStyle name="Milliers 2" xfId="98"/>
    <cellStyle name="Neutral" xfId="8" builtinId="28" customBuiltin="1"/>
    <cellStyle name="Normal" xfId="0" builtinId="0"/>
    <cellStyle name="Normal 2" xfId="41"/>
    <cellStyle name="Normal 2 2" xfId="55"/>
    <cellStyle name="Normal 2 3" xfId="59"/>
    <cellStyle name="Normal 2 4" xfId="68"/>
    <cellStyle name="Normal 3" xfId="60"/>
    <cellStyle name="Normal 3 2" xfId="99"/>
    <cellStyle name="Normal 4" xfId="61"/>
    <cellStyle name="Normal 4 2" xfId="101"/>
    <cellStyle name="Normal 4 3" xfId="81"/>
    <cellStyle name="Normal 5" xfId="62"/>
    <cellStyle name="Normal 5 2" xfId="100"/>
    <cellStyle name="Normal 6" xfId="63"/>
    <cellStyle name="Normal 7" xfId="64"/>
    <cellStyle name="Normal 8" xfId="58"/>
    <cellStyle name="Note 2" xfId="42"/>
    <cellStyle name="Note 2 2" xfId="56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ncbi.nlm.nih.gov/projects/SNP/snp_ref.cgi?rs=rs255241017" TargetMode="External"/><Relationship Id="rId2" Type="http://schemas.openxmlformats.org/officeDocument/2006/relationships/hyperlink" Target="http://www.ncbi.nlm.nih.gov/projects/SNP/snp_ref.cgi?rs=rs261572926" TargetMode="External"/><Relationship Id="rId1" Type="http://schemas.openxmlformats.org/officeDocument/2006/relationships/hyperlink" Target="http://www.ncbi.nlm.nih.gov/projects/SNP/snp_ref.cgi?rs=rs29081563" TargetMode="External"/><Relationship Id="rId4" Type="http://schemas.openxmlformats.org/officeDocument/2006/relationships/hyperlink" Target="http://www.ncbi.nlm.nih.gov/projects/SNP/snp_ref.cgi?rs=rs23832008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5"/>
  <sheetViews>
    <sheetView workbookViewId="0"/>
  </sheetViews>
  <sheetFormatPr defaultColWidth="9.109375" defaultRowHeight="13.2" x14ac:dyDescent="0.25"/>
  <cols>
    <col min="1" max="1" width="8.33203125" style="16" customWidth="1"/>
    <col min="2" max="2" width="9.5546875" style="14" customWidth="1"/>
    <col min="3" max="3" width="41.109375" style="15" customWidth="1"/>
    <col min="4" max="16384" width="9.109375" style="16"/>
  </cols>
  <sheetData>
    <row r="1" spans="2:3" ht="28.95" customHeight="1" x14ac:dyDescent="0.25"/>
    <row r="2" spans="2:3" ht="15.6" x14ac:dyDescent="0.3">
      <c r="B2" s="22" t="s">
        <v>350</v>
      </c>
    </row>
    <row r="3" spans="2:3" ht="12.75" customHeight="1" x14ac:dyDescent="0.25">
      <c r="B3" s="17"/>
    </row>
    <row r="4" spans="2:3" x14ac:dyDescent="0.25">
      <c r="B4" s="18" t="s">
        <v>347</v>
      </c>
      <c r="C4" s="19" t="s">
        <v>348</v>
      </c>
    </row>
    <row r="5" spans="2:3" x14ac:dyDescent="0.25">
      <c r="B5" s="20">
        <v>1</v>
      </c>
      <c r="C5" s="21" t="s">
        <v>269</v>
      </c>
    </row>
    <row r="6" spans="2:3" x14ac:dyDescent="0.25">
      <c r="B6" s="20">
        <v>2</v>
      </c>
      <c r="C6" s="21" t="s">
        <v>349</v>
      </c>
    </row>
    <row r="7" spans="2:3" x14ac:dyDescent="0.25">
      <c r="B7" s="20">
        <v>3</v>
      </c>
      <c r="C7" s="21" t="s">
        <v>268</v>
      </c>
    </row>
    <row r="8" spans="2:3" x14ac:dyDescent="0.25">
      <c r="B8" s="20">
        <v>4</v>
      </c>
      <c r="C8" s="21" t="s">
        <v>270</v>
      </c>
    </row>
    <row r="9" spans="2:3" x14ac:dyDescent="0.25">
      <c r="B9" s="20">
        <v>5</v>
      </c>
      <c r="C9" s="21" t="s">
        <v>271</v>
      </c>
    </row>
    <row r="10" spans="2:3" x14ac:dyDescent="0.25">
      <c r="B10" s="20">
        <v>6</v>
      </c>
      <c r="C10" s="21" t="s">
        <v>272</v>
      </c>
    </row>
    <row r="11" spans="2:3" x14ac:dyDescent="0.25">
      <c r="B11" s="20">
        <v>7</v>
      </c>
      <c r="C11" s="21" t="s">
        <v>274</v>
      </c>
    </row>
    <row r="12" spans="2:3" x14ac:dyDescent="0.25">
      <c r="B12" s="20">
        <v>8</v>
      </c>
      <c r="C12" s="21" t="s">
        <v>345</v>
      </c>
    </row>
    <row r="13" spans="2:3" x14ac:dyDescent="0.25">
      <c r="B13" s="20">
        <v>9</v>
      </c>
      <c r="C13" s="21" t="s">
        <v>346</v>
      </c>
    </row>
    <row r="14" spans="2:3" x14ac:dyDescent="0.25">
      <c r="B14" s="20">
        <v>10</v>
      </c>
      <c r="C14" s="21" t="s">
        <v>273</v>
      </c>
    </row>
    <row r="15" spans="2:3" x14ac:dyDescent="0.25">
      <c r="B15" s="20">
        <v>11</v>
      </c>
      <c r="C15" s="21" t="s">
        <v>801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"/>
  <sheetViews>
    <sheetView workbookViewId="0">
      <selection activeCell="A17" sqref="A17"/>
    </sheetView>
  </sheetViews>
  <sheetFormatPr defaultColWidth="9.109375" defaultRowHeight="12.75" customHeight="1" x14ac:dyDescent="0.25"/>
  <cols>
    <col min="1" max="1" width="6.109375" style="7" bestFit="1" customWidth="1"/>
    <col min="2" max="2" width="15.5546875" style="7" bestFit="1" customWidth="1"/>
    <col min="3" max="3" width="14" style="10" customWidth="1"/>
    <col min="4" max="4" width="15.33203125" style="10" customWidth="1"/>
    <col min="5" max="5" width="157.5546875" style="7" bestFit="1" customWidth="1"/>
    <col min="6" max="16384" width="9.109375" style="7"/>
  </cols>
  <sheetData>
    <row r="1" spans="1:33" s="3" customFormat="1" ht="13.8" x14ac:dyDescent="0.25">
      <c r="A1" s="68" t="s">
        <v>346</v>
      </c>
      <c r="B1" s="6"/>
      <c r="C1" s="11"/>
      <c r="D1" s="11"/>
      <c r="E1" s="2"/>
    </row>
    <row r="2" spans="1:33" s="33" customFormat="1" ht="12.75" customHeight="1" x14ac:dyDescent="0.25">
      <c r="A2" s="32" t="s">
        <v>510</v>
      </c>
      <c r="B2" s="32" t="s">
        <v>522</v>
      </c>
      <c r="C2" s="66" t="s">
        <v>511</v>
      </c>
      <c r="D2" s="66" t="s">
        <v>512</v>
      </c>
      <c r="E2" s="67" t="s">
        <v>437</v>
      </c>
    </row>
    <row r="3" spans="1:33" s="4" customFormat="1" ht="12.75" customHeight="1" x14ac:dyDescent="0.25">
      <c r="A3" s="4" t="s">
        <v>513</v>
      </c>
      <c r="B3" s="12" t="s">
        <v>523</v>
      </c>
      <c r="C3" s="13">
        <v>100676671</v>
      </c>
      <c r="D3" s="13">
        <v>100676791</v>
      </c>
      <c r="E3" s="4" t="s">
        <v>514</v>
      </c>
    </row>
    <row r="4" spans="1:33" s="4" customFormat="1" ht="12.75" customHeight="1" x14ac:dyDescent="0.25">
      <c r="A4" s="4" t="s">
        <v>515</v>
      </c>
      <c r="B4" s="12" t="s">
        <v>523</v>
      </c>
      <c r="C4" s="13">
        <v>100677645</v>
      </c>
      <c r="D4" s="13">
        <v>100677765</v>
      </c>
      <c r="E4" s="4" t="s">
        <v>516</v>
      </c>
    </row>
    <row r="5" spans="1:33" s="4" customFormat="1" ht="12.75" customHeight="1" x14ac:dyDescent="0.25">
      <c r="A5" s="5" t="s">
        <v>517</v>
      </c>
      <c r="B5" s="12" t="s">
        <v>523</v>
      </c>
      <c r="C5" s="13">
        <v>100506074</v>
      </c>
      <c r="D5" s="13">
        <v>100506193</v>
      </c>
      <c r="E5" s="5" t="s">
        <v>518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3" s="4" customFormat="1" ht="12.75" customHeight="1" x14ac:dyDescent="0.25">
      <c r="A6" s="5" t="s">
        <v>519</v>
      </c>
      <c r="B6" s="12" t="s">
        <v>523</v>
      </c>
      <c r="C6" s="13">
        <v>100506251</v>
      </c>
      <c r="D6" s="13">
        <v>100506370</v>
      </c>
      <c r="E6" s="5" t="s">
        <v>520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4"/>
  <sheetViews>
    <sheetView zoomScaleNormal="100" workbookViewId="0">
      <selection activeCell="D59" sqref="D59:D64"/>
    </sheetView>
  </sheetViews>
  <sheetFormatPr defaultColWidth="8.88671875" defaultRowHeight="13.2" x14ac:dyDescent="0.25"/>
  <cols>
    <col min="1" max="1" width="32.33203125" style="24" bestFit="1" customWidth="1"/>
    <col min="2" max="2" width="24.6640625" style="29" bestFit="1" customWidth="1"/>
    <col min="3" max="3" width="47.88671875" style="27" bestFit="1" customWidth="1"/>
    <col min="4" max="4" width="27.5546875" style="27" bestFit="1" customWidth="1"/>
    <col min="5" max="5" width="24.6640625" style="27" bestFit="1" customWidth="1"/>
    <col min="6" max="6" width="17.88671875" style="27" bestFit="1" customWidth="1"/>
    <col min="7" max="7" width="19.44140625" style="24" customWidth="1"/>
    <col min="8" max="8" width="13.44140625" style="24" bestFit="1" customWidth="1"/>
    <col min="9" max="1025" width="11.109375" style="24"/>
    <col min="1026" max="16384" width="8.88671875" style="25"/>
  </cols>
  <sheetData>
    <row r="1" spans="1:1025" s="73" customFormat="1" ht="13.8" x14ac:dyDescent="0.25">
      <c r="A1" s="69" t="s">
        <v>551</v>
      </c>
      <c r="B1" s="70"/>
      <c r="C1" s="71"/>
      <c r="D1" s="71"/>
      <c r="E1" s="71"/>
      <c r="F1" s="71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/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  <c r="GI1" s="72"/>
      <c r="GJ1" s="72"/>
      <c r="GK1" s="72"/>
      <c r="GL1" s="72"/>
      <c r="GM1" s="72"/>
      <c r="GN1" s="72"/>
      <c r="GO1" s="72"/>
      <c r="GP1" s="72"/>
      <c r="GQ1" s="72"/>
      <c r="GR1" s="72"/>
      <c r="GS1" s="72"/>
      <c r="GT1" s="72"/>
      <c r="GU1" s="72"/>
      <c r="GV1" s="72"/>
      <c r="GW1" s="72"/>
      <c r="GX1" s="72"/>
      <c r="GY1" s="72"/>
      <c r="GZ1" s="72"/>
      <c r="HA1" s="72"/>
      <c r="HB1" s="72"/>
      <c r="HC1" s="72"/>
      <c r="HD1" s="72"/>
      <c r="HE1" s="72"/>
      <c r="HF1" s="72"/>
      <c r="HG1" s="72"/>
      <c r="HH1" s="72"/>
      <c r="HI1" s="72"/>
      <c r="HJ1" s="72"/>
      <c r="HK1" s="72"/>
      <c r="HL1" s="72"/>
      <c r="HM1" s="72"/>
      <c r="HN1" s="72"/>
      <c r="HO1" s="72"/>
      <c r="HP1" s="72"/>
      <c r="HQ1" s="72"/>
      <c r="HR1" s="72"/>
      <c r="HS1" s="72"/>
      <c r="HT1" s="72"/>
      <c r="HU1" s="72"/>
      <c r="HV1" s="72"/>
      <c r="HW1" s="72"/>
      <c r="HX1" s="72"/>
      <c r="HY1" s="72"/>
      <c r="HZ1" s="72"/>
      <c r="IA1" s="72"/>
      <c r="IB1" s="72"/>
      <c r="IC1" s="72"/>
      <c r="ID1" s="72"/>
      <c r="IE1" s="72"/>
      <c r="IF1" s="72"/>
      <c r="IG1" s="72"/>
      <c r="IH1" s="72"/>
      <c r="II1" s="72"/>
      <c r="IJ1" s="72"/>
      <c r="IK1" s="72"/>
      <c r="IL1" s="72"/>
      <c r="IM1" s="72"/>
      <c r="IN1" s="72"/>
      <c r="IO1" s="72"/>
      <c r="IP1" s="72"/>
      <c r="IQ1" s="72"/>
      <c r="IR1" s="72"/>
      <c r="IS1" s="72"/>
      <c r="IT1" s="72"/>
      <c r="IU1" s="72"/>
      <c r="IV1" s="72"/>
      <c r="IW1" s="72"/>
      <c r="IX1" s="72"/>
      <c r="IY1" s="72"/>
      <c r="IZ1" s="72"/>
      <c r="JA1" s="72"/>
      <c r="JB1" s="72"/>
      <c r="JC1" s="72"/>
      <c r="JD1" s="72"/>
      <c r="JE1" s="72"/>
      <c r="JF1" s="72"/>
      <c r="JG1" s="72"/>
      <c r="JH1" s="72"/>
      <c r="JI1" s="72"/>
      <c r="JJ1" s="72"/>
      <c r="JK1" s="72"/>
      <c r="JL1" s="72"/>
      <c r="JM1" s="72"/>
      <c r="JN1" s="72"/>
      <c r="JO1" s="72"/>
      <c r="JP1" s="72"/>
      <c r="JQ1" s="72"/>
      <c r="JR1" s="72"/>
      <c r="JS1" s="72"/>
      <c r="JT1" s="72"/>
      <c r="JU1" s="72"/>
      <c r="JV1" s="72"/>
      <c r="JW1" s="72"/>
      <c r="JX1" s="72"/>
      <c r="JY1" s="72"/>
      <c r="JZ1" s="72"/>
      <c r="KA1" s="72"/>
      <c r="KB1" s="72"/>
      <c r="KC1" s="72"/>
      <c r="KD1" s="72"/>
      <c r="KE1" s="72"/>
      <c r="KF1" s="72"/>
      <c r="KG1" s="72"/>
      <c r="KH1" s="72"/>
      <c r="KI1" s="72"/>
      <c r="KJ1" s="72"/>
      <c r="KK1" s="72"/>
      <c r="KL1" s="72"/>
      <c r="KM1" s="72"/>
      <c r="KN1" s="72"/>
      <c r="KO1" s="72"/>
      <c r="KP1" s="72"/>
      <c r="KQ1" s="72"/>
      <c r="KR1" s="72"/>
      <c r="KS1" s="72"/>
      <c r="KT1" s="72"/>
      <c r="KU1" s="72"/>
      <c r="KV1" s="72"/>
      <c r="KW1" s="72"/>
      <c r="KX1" s="72"/>
      <c r="KY1" s="72"/>
      <c r="KZ1" s="72"/>
      <c r="LA1" s="72"/>
      <c r="LB1" s="72"/>
      <c r="LC1" s="72"/>
      <c r="LD1" s="72"/>
      <c r="LE1" s="72"/>
      <c r="LF1" s="72"/>
      <c r="LG1" s="72"/>
      <c r="LH1" s="72"/>
      <c r="LI1" s="72"/>
      <c r="LJ1" s="72"/>
      <c r="LK1" s="72"/>
      <c r="LL1" s="72"/>
      <c r="LM1" s="72"/>
      <c r="LN1" s="72"/>
      <c r="LO1" s="72"/>
      <c r="LP1" s="72"/>
      <c r="LQ1" s="72"/>
      <c r="LR1" s="72"/>
      <c r="LS1" s="72"/>
      <c r="LT1" s="72"/>
      <c r="LU1" s="72"/>
      <c r="LV1" s="72"/>
      <c r="LW1" s="72"/>
      <c r="LX1" s="72"/>
      <c r="LY1" s="72"/>
      <c r="LZ1" s="72"/>
      <c r="MA1" s="72"/>
      <c r="MB1" s="72"/>
      <c r="MC1" s="72"/>
      <c r="MD1" s="72"/>
      <c r="ME1" s="72"/>
      <c r="MF1" s="72"/>
      <c r="MG1" s="72"/>
      <c r="MH1" s="72"/>
      <c r="MI1" s="72"/>
      <c r="MJ1" s="72"/>
      <c r="MK1" s="72"/>
      <c r="ML1" s="72"/>
      <c r="MM1" s="72"/>
      <c r="MN1" s="72"/>
      <c r="MO1" s="72"/>
      <c r="MP1" s="72"/>
      <c r="MQ1" s="72"/>
      <c r="MR1" s="72"/>
      <c r="MS1" s="72"/>
      <c r="MT1" s="72"/>
      <c r="MU1" s="72"/>
      <c r="MV1" s="72"/>
      <c r="MW1" s="72"/>
      <c r="MX1" s="72"/>
      <c r="MY1" s="72"/>
      <c r="MZ1" s="72"/>
      <c r="NA1" s="72"/>
      <c r="NB1" s="72"/>
      <c r="NC1" s="72"/>
      <c r="ND1" s="72"/>
      <c r="NE1" s="72"/>
      <c r="NF1" s="72"/>
      <c r="NG1" s="72"/>
      <c r="NH1" s="72"/>
      <c r="NI1" s="72"/>
      <c r="NJ1" s="72"/>
      <c r="NK1" s="72"/>
      <c r="NL1" s="72"/>
      <c r="NM1" s="72"/>
      <c r="NN1" s="72"/>
      <c r="NO1" s="72"/>
      <c r="NP1" s="72"/>
      <c r="NQ1" s="72"/>
      <c r="NR1" s="72"/>
      <c r="NS1" s="72"/>
      <c r="NT1" s="72"/>
      <c r="NU1" s="72"/>
      <c r="NV1" s="72"/>
      <c r="NW1" s="72"/>
      <c r="NX1" s="72"/>
      <c r="NY1" s="72"/>
      <c r="NZ1" s="72"/>
      <c r="OA1" s="72"/>
      <c r="OB1" s="72"/>
      <c r="OC1" s="72"/>
      <c r="OD1" s="72"/>
      <c r="OE1" s="72"/>
      <c r="OF1" s="72"/>
      <c r="OG1" s="72"/>
      <c r="OH1" s="72"/>
      <c r="OI1" s="72"/>
      <c r="OJ1" s="72"/>
      <c r="OK1" s="72"/>
      <c r="OL1" s="72"/>
      <c r="OM1" s="72"/>
      <c r="ON1" s="72"/>
      <c r="OO1" s="72"/>
      <c r="OP1" s="72"/>
      <c r="OQ1" s="72"/>
      <c r="OR1" s="72"/>
      <c r="OS1" s="72"/>
      <c r="OT1" s="72"/>
      <c r="OU1" s="72"/>
      <c r="OV1" s="72"/>
      <c r="OW1" s="72"/>
      <c r="OX1" s="72"/>
      <c r="OY1" s="72"/>
      <c r="OZ1" s="72"/>
      <c r="PA1" s="72"/>
      <c r="PB1" s="72"/>
      <c r="PC1" s="72"/>
      <c r="PD1" s="72"/>
      <c r="PE1" s="72"/>
      <c r="PF1" s="72"/>
      <c r="PG1" s="72"/>
      <c r="PH1" s="72"/>
      <c r="PI1" s="72"/>
      <c r="PJ1" s="72"/>
      <c r="PK1" s="72"/>
      <c r="PL1" s="72"/>
      <c r="PM1" s="72"/>
      <c r="PN1" s="72"/>
      <c r="PO1" s="72"/>
      <c r="PP1" s="72"/>
      <c r="PQ1" s="72"/>
      <c r="PR1" s="72"/>
      <c r="PS1" s="72"/>
      <c r="PT1" s="72"/>
      <c r="PU1" s="72"/>
      <c r="PV1" s="72"/>
      <c r="PW1" s="72"/>
      <c r="PX1" s="72"/>
      <c r="PY1" s="72"/>
      <c r="PZ1" s="72"/>
      <c r="QA1" s="72"/>
      <c r="QB1" s="72"/>
      <c r="QC1" s="72"/>
      <c r="QD1" s="72"/>
      <c r="QE1" s="72"/>
      <c r="QF1" s="72"/>
      <c r="QG1" s="72"/>
      <c r="QH1" s="72"/>
      <c r="QI1" s="72"/>
      <c r="QJ1" s="72"/>
      <c r="QK1" s="72"/>
      <c r="QL1" s="72"/>
      <c r="QM1" s="72"/>
      <c r="QN1" s="72"/>
      <c r="QO1" s="72"/>
      <c r="QP1" s="72"/>
      <c r="QQ1" s="72"/>
      <c r="QR1" s="72"/>
      <c r="QS1" s="72"/>
      <c r="QT1" s="72"/>
      <c r="QU1" s="72"/>
      <c r="QV1" s="72"/>
      <c r="QW1" s="72"/>
      <c r="QX1" s="72"/>
      <c r="QY1" s="72"/>
      <c r="QZ1" s="72"/>
      <c r="RA1" s="72"/>
      <c r="RB1" s="72"/>
      <c r="RC1" s="72"/>
      <c r="RD1" s="72"/>
      <c r="RE1" s="72"/>
      <c r="RF1" s="72"/>
      <c r="RG1" s="72"/>
      <c r="RH1" s="72"/>
      <c r="RI1" s="72"/>
      <c r="RJ1" s="72"/>
      <c r="RK1" s="72"/>
      <c r="RL1" s="72"/>
      <c r="RM1" s="72"/>
      <c r="RN1" s="72"/>
      <c r="RO1" s="72"/>
      <c r="RP1" s="72"/>
      <c r="RQ1" s="72"/>
      <c r="RR1" s="72"/>
      <c r="RS1" s="72"/>
      <c r="RT1" s="72"/>
      <c r="RU1" s="72"/>
      <c r="RV1" s="72"/>
      <c r="RW1" s="72"/>
      <c r="RX1" s="72"/>
      <c r="RY1" s="72"/>
      <c r="RZ1" s="72"/>
      <c r="SA1" s="72"/>
      <c r="SB1" s="72"/>
      <c r="SC1" s="72"/>
      <c r="SD1" s="72"/>
      <c r="SE1" s="72"/>
      <c r="SF1" s="72"/>
      <c r="SG1" s="72"/>
      <c r="SH1" s="72"/>
      <c r="SI1" s="72"/>
      <c r="SJ1" s="72"/>
      <c r="SK1" s="72"/>
      <c r="SL1" s="72"/>
      <c r="SM1" s="72"/>
      <c r="SN1" s="72"/>
      <c r="SO1" s="72"/>
      <c r="SP1" s="72"/>
      <c r="SQ1" s="72"/>
      <c r="SR1" s="72"/>
      <c r="SS1" s="72"/>
      <c r="ST1" s="72"/>
      <c r="SU1" s="72"/>
      <c r="SV1" s="72"/>
      <c r="SW1" s="72"/>
      <c r="SX1" s="72"/>
      <c r="SY1" s="72"/>
      <c r="SZ1" s="72"/>
      <c r="TA1" s="72"/>
      <c r="TB1" s="72"/>
      <c r="TC1" s="72"/>
      <c r="TD1" s="72"/>
      <c r="TE1" s="72"/>
      <c r="TF1" s="72"/>
      <c r="TG1" s="72"/>
      <c r="TH1" s="72"/>
      <c r="TI1" s="72"/>
      <c r="TJ1" s="72"/>
      <c r="TK1" s="72"/>
      <c r="TL1" s="72"/>
      <c r="TM1" s="72"/>
      <c r="TN1" s="72"/>
      <c r="TO1" s="72"/>
      <c r="TP1" s="72"/>
      <c r="TQ1" s="72"/>
      <c r="TR1" s="72"/>
      <c r="TS1" s="72"/>
      <c r="TT1" s="72"/>
      <c r="TU1" s="72"/>
      <c r="TV1" s="72"/>
      <c r="TW1" s="72"/>
      <c r="TX1" s="72"/>
      <c r="TY1" s="72"/>
      <c r="TZ1" s="72"/>
      <c r="UA1" s="72"/>
      <c r="UB1" s="72"/>
      <c r="UC1" s="72"/>
      <c r="UD1" s="72"/>
      <c r="UE1" s="72"/>
      <c r="UF1" s="72"/>
      <c r="UG1" s="72"/>
      <c r="UH1" s="72"/>
      <c r="UI1" s="72"/>
      <c r="UJ1" s="72"/>
      <c r="UK1" s="72"/>
      <c r="UL1" s="72"/>
      <c r="UM1" s="72"/>
      <c r="UN1" s="72"/>
      <c r="UO1" s="72"/>
      <c r="UP1" s="72"/>
      <c r="UQ1" s="72"/>
      <c r="UR1" s="72"/>
      <c r="US1" s="72"/>
      <c r="UT1" s="72"/>
      <c r="UU1" s="72"/>
      <c r="UV1" s="72"/>
      <c r="UW1" s="72"/>
      <c r="UX1" s="72"/>
      <c r="UY1" s="72"/>
      <c r="UZ1" s="72"/>
      <c r="VA1" s="72"/>
      <c r="VB1" s="72"/>
      <c r="VC1" s="72"/>
      <c r="VD1" s="72"/>
      <c r="VE1" s="72"/>
      <c r="VF1" s="72"/>
      <c r="VG1" s="72"/>
      <c r="VH1" s="72"/>
      <c r="VI1" s="72"/>
      <c r="VJ1" s="72"/>
      <c r="VK1" s="72"/>
      <c r="VL1" s="72"/>
      <c r="VM1" s="72"/>
      <c r="VN1" s="72"/>
      <c r="VO1" s="72"/>
      <c r="VP1" s="72"/>
      <c r="VQ1" s="72"/>
      <c r="VR1" s="72"/>
      <c r="VS1" s="72"/>
      <c r="VT1" s="72"/>
      <c r="VU1" s="72"/>
      <c r="VV1" s="72"/>
      <c r="VW1" s="72"/>
      <c r="VX1" s="72"/>
      <c r="VY1" s="72"/>
      <c r="VZ1" s="72"/>
      <c r="WA1" s="72"/>
      <c r="WB1" s="72"/>
      <c r="WC1" s="72"/>
      <c r="WD1" s="72"/>
      <c r="WE1" s="72"/>
      <c r="WF1" s="72"/>
      <c r="WG1" s="72"/>
      <c r="WH1" s="72"/>
      <c r="WI1" s="72"/>
      <c r="WJ1" s="72"/>
      <c r="WK1" s="72"/>
      <c r="WL1" s="72"/>
      <c r="WM1" s="72"/>
      <c r="WN1" s="72"/>
      <c r="WO1" s="72"/>
      <c r="WP1" s="72"/>
      <c r="WQ1" s="72"/>
      <c r="WR1" s="72"/>
      <c r="WS1" s="72"/>
      <c r="WT1" s="72"/>
      <c r="WU1" s="72"/>
      <c r="WV1" s="72"/>
      <c r="WW1" s="72"/>
      <c r="WX1" s="72"/>
      <c r="WY1" s="72"/>
      <c r="WZ1" s="72"/>
      <c r="XA1" s="72"/>
      <c r="XB1" s="72"/>
      <c r="XC1" s="72"/>
      <c r="XD1" s="72"/>
      <c r="XE1" s="72"/>
      <c r="XF1" s="72"/>
      <c r="XG1" s="72"/>
      <c r="XH1" s="72"/>
      <c r="XI1" s="72"/>
      <c r="XJ1" s="72"/>
      <c r="XK1" s="72"/>
      <c r="XL1" s="72"/>
      <c r="XM1" s="72"/>
      <c r="XN1" s="72"/>
      <c r="XO1" s="72"/>
      <c r="XP1" s="72"/>
      <c r="XQ1" s="72"/>
      <c r="XR1" s="72"/>
      <c r="XS1" s="72"/>
      <c r="XT1" s="72"/>
      <c r="XU1" s="72"/>
      <c r="XV1" s="72"/>
      <c r="XW1" s="72"/>
      <c r="XX1" s="72"/>
      <c r="XY1" s="72"/>
      <c r="XZ1" s="72"/>
      <c r="YA1" s="72"/>
      <c r="YB1" s="72"/>
      <c r="YC1" s="72"/>
      <c r="YD1" s="72"/>
      <c r="YE1" s="72"/>
      <c r="YF1" s="72"/>
      <c r="YG1" s="72"/>
      <c r="YH1" s="72"/>
      <c r="YI1" s="72"/>
      <c r="YJ1" s="72"/>
      <c r="YK1" s="72"/>
      <c r="YL1" s="72"/>
      <c r="YM1" s="72"/>
      <c r="YN1" s="72"/>
      <c r="YO1" s="72"/>
      <c r="YP1" s="72"/>
      <c r="YQ1" s="72"/>
      <c r="YR1" s="72"/>
      <c r="YS1" s="72"/>
      <c r="YT1" s="72"/>
      <c r="YU1" s="72"/>
      <c r="YV1" s="72"/>
      <c r="YW1" s="72"/>
      <c r="YX1" s="72"/>
      <c r="YY1" s="72"/>
      <c r="YZ1" s="72"/>
      <c r="ZA1" s="72"/>
      <c r="ZB1" s="72"/>
      <c r="ZC1" s="72"/>
      <c r="ZD1" s="72"/>
      <c r="ZE1" s="72"/>
      <c r="ZF1" s="72"/>
      <c r="ZG1" s="72"/>
      <c r="ZH1" s="72"/>
      <c r="ZI1" s="72"/>
      <c r="ZJ1" s="72"/>
      <c r="ZK1" s="72"/>
      <c r="ZL1" s="72"/>
      <c r="ZM1" s="72"/>
      <c r="ZN1" s="72"/>
      <c r="ZO1" s="72"/>
      <c r="ZP1" s="72"/>
      <c r="ZQ1" s="72"/>
      <c r="ZR1" s="72"/>
      <c r="ZS1" s="72"/>
      <c r="ZT1" s="72"/>
      <c r="ZU1" s="72"/>
      <c r="ZV1" s="72"/>
      <c r="ZW1" s="72"/>
      <c r="ZX1" s="72"/>
      <c r="ZY1" s="72"/>
      <c r="ZZ1" s="72"/>
      <c r="AAA1" s="72"/>
      <c r="AAB1" s="72"/>
      <c r="AAC1" s="72"/>
      <c r="AAD1" s="72"/>
      <c r="AAE1" s="72"/>
      <c r="AAF1" s="72"/>
      <c r="AAG1" s="72"/>
      <c r="AAH1" s="72"/>
      <c r="AAI1" s="72"/>
      <c r="AAJ1" s="72"/>
      <c r="AAK1" s="72"/>
      <c r="AAL1" s="72"/>
      <c r="AAM1" s="72"/>
      <c r="AAN1" s="72"/>
      <c r="AAO1" s="72"/>
      <c r="AAP1" s="72"/>
      <c r="AAQ1" s="72"/>
      <c r="AAR1" s="72"/>
      <c r="AAS1" s="72"/>
      <c r="AAT1" s="72"/>
      <c r="AAU1" s="72"/>
      <c r="AAV1" s="72"/>
      <c r="AAW1" s="72"/>
      <c r="AAX1" s="72"/>
      <c r="AAY1" s="72"/>
      <c r="AAZ1" s="72"/>
      <c r="ABA1" s="72"/>
      <c r="ABB1" s="72"/>
      <c r="ABC1" s="72"/>
      <c r="ABD1" s="72"/>
      <c r="ABE1" s="72"/>
      <c r="ABF1" s="72"/>
      <c r="ABG1" s="72"/>
      <c r="ABH1" s="72"/>
      <c r="ABI1" s="72"/>
      <c r="ABJ1" s="72"/>
      <c r="ABK1" s="72"/>
      <c r="ABL1" s="72"/>
      <c r="ABM1" s="72"/>
      <c r="ABN1" s="72"/>
      <c r="ABO1" s="72"/>
      <c r="ABP1" s="72"/>
      <c r="ABQ1" s="72"/>
      <c r="ABR1" s="72"/>
      <c r="ABS1" s="72"/>
      <c r="ABT1" s="72"/>
      <c r="ABU1" s="72"/>
      <c r="ABV1" s="72"/>
      <c r="ABW1" s="72"/>
      <c r="ABX1" s="72"/>
      <c r="ABY1" s="72"/>
      <c r="ABZ1" s="72"/>
      <c r="ACA1" s="72"/>
      <c r="ACB1" s="72"/>
      <c r="ACC1" s="72"/>
      <c r="ACD1" s="72"/>
      <c r="ACE1" s="72"/>
      <c r="ACF1" s="72"/>
      <c r="ACG1" s="72"/>
      <c r="ACH1" s="72"/>
      <c r="ACI1" s="72"/>
      <c r="ACJ1" s="72"/>
      <c r="ACK1" s="72"/>
      <c r="ACL1" s="72"/>
      <c r="ACM1" s="72"/>
      <c r="ACN1" s="72"/>
      <c r="ACO1" s="72"/>
      <c r="ACP1" s="72"/>
      <c r="ACQ1" s="72"/>
      <c r="ACR1" s="72"/>
      <c r="ACS1" s="72"/>
      <c r="ACT1" s="72"/>
      <c r="ACU1" s="72"/>
      <c r="ACV1" s="72"/>
      <c r="ACW1" s="72"/>
      <c r="ACX1" s="72"/>
      <c r="ACY1" s="72"/>
      <c r="ACZ1" s="72"/>
      <c r="ADA1" s="72"/>
      <c r="ADB1" s="72"/>
      <c r="ADC1" s="72"/>
      <c r="ADD1" s="72"/>
      <c r="ADE1" s="72"/>
      <c r="ADF1" s="72"/>
      <c r="ADG1" s="72"/>
      <c r="ADH1" s="72"/>
      <c r="ADI1" s="72"/>
      <c r="ADJ1" s="72"/>
      <c r="ADK1" s="72"/>
      <c r="ADL1" s="72"/>
      <c r="ADM1" s="72"/>
      <c r="ADN1" s="72"/>
      <c r="ADO1" s="72"/>
      <c r="ADP1" s="72"/>
      <c r="ADQ1" s="72"/>
      <c r="ADR1" s="72"/>
      <c r="ADS1" s="72"/>
      <c r="ADT1" s="72"/>
      <c r="ADU1" s="72"/>
      <c r="ADV1" s="72"/>
      <c r="ADW1" s="72"/>
      <c r="ADX1" s="72"/>
      <c r="ADY1" s="72"/>
      <c r="ADZ1" s="72"/>
      <c r="AEA1" s="72"/>
      <c r="AEB1" s="72"/>
      <c r="AEC1" s="72"/>
      <c r="AED1" s="72"/>
      <c r="AEE1" s="72"/>
      <c r="AEF1" s="72"/>
      <c r="AEG1" s="72"/>
      <c r="AEH1" s="72"/>
      <c r="AEI1" s="72"/>
      <c r="AEJ1" s="72"/>
      <c r="AEK1" s="72"/>
      <c r="AEL1" s="72"/>
      <c r="AEM1" s="72"/>
      <c r="AEN1" s="72"/>
      <c r="AEO1" s="72"/>
      <c r="AEP1" s="72"/>
      <c r="AEQ1" s="72"/>
      <c r="AER1" s="72"/>
      <c r="AES1" s="72"/>
      <c r="AET1" s="72"/>
      <c r="AEU1" s="72"/>
      <c r="AEV1" s="72"/>
      <c r="AEW1" s="72"/>
      <c r="AEX1" s="72"/>
      <c r="AEY1" s="72"/>
      <c r="AEZ1" s="72"/>
      <c r="AFA1" s="72"/>
      <c r="AFB1" s="72"/>
      <c r="AFC1" s="72"/>
      <c r="AFD1" s="72"/>
      <c r="AFE1" s="72"/>
      <c r="AFF1" s="72"/>
      <c r="AFG1" s="72"/>
      <c r="AFH1" s="72"/>
      <c r="AFI1" s="72"/>
      <c r="AFJ1" s="72"/>
      <c r="AFK1" s="72"/>
      <c r="AFL1" s="72"/>
      <c r="AFM1" s="72"/>
      <c r="AFN1" s="72"/>
      <c r="AFO1" s="72"/>
      <c r="AFP1" s="72"/>
      <c r="AFQ1" s="72"/>
      <c r="AFR1" s="72"/>
      <c r="AFS1" s="72"/>
      <c r="AFT1" s="72"/>
      <c r="AFU1" s="72"/>
      <c r="AFV1" s="72"/>
      <c r="AFW1" s="72"/>
      <c r="AFX1" s="72"/>
      <c r="AFY1" s="72"/>
      <c r="AFZ1" s="72"/>
      <c r="AGA1" s="72"/>
      <c r="AGB1" s="72"/>
      <c r="AGC1" s="72"/>
      <c r="AGD1" s="72"/>
      <c r="AGE1" s="72"/>
      <c r="AGF1" s="72"/>
      <c r="AGG1" s="72"/>
      <c r="AGH1" s="72"/>
      <c r="AGI1" s="72"/>
      <c r="AGJ1" s="72"/>
      <c r="AGK1" s="72"/>
      <c r="AGL1" s="72"/>
      <c r="AGM1" s="72"/>
      <c r="AGN1" s="72"/>
      <c r="AGO1" s="72"/>
      <c r="AGP1" s="72"/>
      <c r="AGQ1" s="72"/>
      <c r="AGR1" s="72"/>
      <c r="AGS1" s="72"/>
      <c r="AGT1" s="72"/>
      <c r="AGU1" s="72"/>
      <c r="AGV1" s="72"/>
      <c r="AGW1" s="72"/>
      <c r="AGX1" s="72"/>
      <c r="AGY1" s="72"/>
      <c r="AGZ1" s="72"/>
      <c r="AHA1" s="72"/>
      <c r="AHB1" s="72"/>
      <c r="AHC1" s="72"/>
      <c r="AHD1" s="72"/>
      <c r="AHE1" s="72"/>
      <c r="AHF1" s="72"/>
      <c r="AHG1" s="72"/>
      <c r="AHH1" s="72"/>
      <c r="AHI1" s="72"/>
      <c r="AHJ1" s="72"/>
      <c r="AHK1" s="72"/>
      <c r="AHL1" s="72"/>
      <c r="AHM1" s="72"/>
      <c r="AHN1" s="72"/>
      <c r="AHO1" s="72"/>
      <c r="AHP1" s="72"/>
      <c r="AHQ1" s="72"/>
      <c r="AHR1" s="72"/>
      <c r="AHS1" s="72"/>
      <c r="AHT1" s="72"/>
      <c r="AHU1" s="72"/>
      <c r="AHV1" s="72"/>
      <c r="AHW1" s="72"/>
      <c r="AHX1" s="72"/>
      <c r="AHY1" s="72"/>
      <c r="AHZ1" s="72"/>
      <c r="AIA1" s="72"/>
      <c r="AIB1" s="72"/>
      <c r="AIC1" s="72"/>
      <c r="AID1" s="72"/>
      <c r="AIE1" s="72"/>
      <c r="AIF1" s="72"/>
      <c r="AIG1" s="72"/>
      <c r="AIH1" s="72"/>
      <c r="AII1" s="72"/>
      <c r="AIJ1" s="72"/>
      <c r="AIK1" s="72"/>
      <c r="AIL1" s="72"/>
      <c r="AIM1" s="72"/>
      <c r="AIN1" s="72"/>
      <c r="AIO1" s="72"/>
      <c r="AIP1" s="72"/>
      <c r="AIQ1" s="72"/>
      <c r="AIR1" s="72"/>
      <c r="AIS1" s="72"/>
      <c r="AIT1" s="72"/>
      <c r="AIU1" s="72"/>
      <c r="AIV1" s="72"/>
      <c r="AIW1" s="72"/>
      <c r="AIX1" s="72"/>
      <c r="AIY1" s="72"/>
      <c r="AIZ1" s="72"/>
      <c r="AJA1" s="72"/>
      <c r="AJB1" s="72"/>
      <c r="AJC1" s="72"/>
      <c r="AJD1" s="72"/>
      <c r="AJE1" s="72"/>
      <c r="AJF1" s="72"/>
      <c r="AJG1" s="72"/>
      <c r="AJH1" s="72"/>
      <c r="AJI1" s="72"/>
      <c r="AJJ1" s="72"/>
      <c r="AJK1" s="72"/>
      <c r="AJL1" s="72"/>
      <c r="AJM1" s="72"/>
      <c r="AJN1" s="72"/>
      <c r="AJO1" s="72"/>
      <c r="AJP1" s="72"/>
      <c r="AJQ1" s="72"/>
      <c r="AJR1" s="72"/>
      <c r="AJS1" s="72"/>
      <c r="AJT1" s="72"/>
      <c r="AJU1" s="72"/>
      <c r="AJV1" s="72"/>
      <c r="AJW1" s="72"/>
      <c r="AJX1" s="72"/>
      <c r="AJY1" s="72"/>
      <c r="AJZ1" s="72"/>
      <c r="AKA1" s="72"/>
      <c r="AKB1" s="72"/>
      <c r="AKC1" s="72"/>
      <c r="AKD1" s="72"/>
      <c r="AKE1" s="72"/>
      <c r="AKF1" s="72"/>
      <c r="AKG1" s="72"/>
      <c r="AKH1" s="72"/>
      <c r="AKI1" s="72"/>
      <c r="AKJ1" s="72"/>
      <c r="AKK1" s="72"/>
      <c r="AKL1" s="72"/>
      <c r="AKM1" s="72"/>
      <c r="AKN1" s="72"/>
      <c r="AKO1" s="72"/>
      <c r="AKP1" s="72"/>
      <c r="AKQ1" s="72"/>
      <c r="AKR1" s="72"/>
      <c r="AKS1" s="72"/>
      <c r="AKT1" s="72"/>
      <c r="AKU1" s="72"/>
      <c r="AKV1" s="72"/>
      <c r="AKW1" s="72"/>
      <c r="AKX1" s="72"/>
      <c r="AKY1" s="72"/>
      <c r="AKZ1" s="72"/>
      <c r="ALA1" s="72"/>
      <c r="ALB1" s="72"/>
      <c r="ALC1" s="72"/>
      <c r="ALD1" s="72"/>
      <c r="ALE1" s="72"/>
      <c r="ALF1" s="72"/>
      <c r="ALG1" s="72"/>
      <c r="ALH1" s="72"/>
      <c r="ALI1" s="72"/>
      <c r="ALJ1" s="72"/>
      <c r="ALK1" s="72"/>
      <c r="ALL1" s="72"/>
      <c r="ALM1" s="72"/>
      <c r="ALN1" s="72"/>
      <c r="ALO1" s="72"/>
      <c r="ALP1" s="72"/>
      <c r="ALQ1" s="72"/>
      <c r="ALR1" s="72"/>
      <c r="ALS1" s="72"/>
      <c r="ALT1" s="72"/>
      <c r="ALU1" s="72"/>
      <c r="ALV1" s="72"/>
      <c r="ALW1" s="72"/>
      <c r="ALX1" s="72"/>
      <c r="ALY1" s="72"/>
      <c r="ALZ1" s="72"/>
      <c r="AMA1" s="72"/>
      <c r="AMB1" s="72"/>
      <c r="AMC1" s="72"/>
      <c r="AMD1" s="72"/>
      <c r="AME1" s="72"/>
      <c r="AMF1" s="72"/>
      <c r="AMG1" s="72"/>
      <c r="AMH1" s="72"/>
      <c r="AMI1" s="72"/>
      <c r="AMJ1" s="72"/>
      <c r="AMK1" s="72"/>
    </row>
    <row r="2" spans="1:1025" s="59" customFormat="1" x14ac:dyDescent="0.25">
      <c r="A2" s="57" t="s">
        <v>408</v>
      </c>
      <c r="B2" s="56" t="s">
        <v>360</v>
      </c>
      <c r="C2" s="56" t="s">
        <v>361</v>
      </c>
      <c r="D2" s="56" t="s">
        <v>384</v>
      </c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  <c r="IO2" s="58"/>
      <c r="IP2" s="58"/>
      <c r="IQ2" s="58"/>
      <c r="IR2" s="58"/>
      <c r="IS2" s="58"/>
      <c r="IT2" s="58"/>
      <c r="IU2" s="58"/>
      <c r="IV2" s="58"/>
      <c r="IW2" s="58"/>
      <c r="IX2" s="58"/>
      <c r="IY2" s="58"/>
      <c r="IZ2" s="58"/>
      <c r="JA2" s="58"/>
      <c r="JB2" s="58"/>
      <c r="JC2" s="58"/>
      <c r="JD2" s="58"/>
      <c r="JE2" s="58"/>
      <c r="JF2" s="58"/>
      <c r="JG2" s="58"/>
      <c r="JH2" s="58"/>
      <c r="JI2" s="58"/>
      <c r="JJ2" s="58"/>
      <c r="JK2" s="58"/>
      <c r="JL2" s="58"/>
      <c r="JM2" s="58"/>
      <c r="JN2" s="58"/>
      <c r="JO2" s="58"/>
      <c r="JP2" s="58"/>
      <c r="JQ2" s="58"/>
      <c r="JR2" s="58"/>
      <c r="JS2" s="58"/>
      <c r="JT2" s="58"/>
      <c r="JU2" s="58"/>
      <c r="JV2" s="58"/>
      <c r="JW2" s="58"/>
      <c r="JX2" s="58"/>
      <c r="JY2" s="58"/>
      <c r="JZ2" s="58"/>
      <c r="KA2" s="58"/>
      <c r="KB2" s="58"/>
      <c r="KC2" s="58"/>
      <c r="KD2" s="58"/>
      <c r="KE2" s="58"/>
      <c r="KF2" s="58"/>
      <c r="KG2" s="58"/>
      <c r="KH2" s="58"/>
      <c r="KI2" s="58"/>
      <c r="KJ2" s="58"/>
      <c r="KK2" s="58"/>
      <c r="KL2" s="58"/>
      <c r="KM2" s="58"/>
      <c r="KN2" s="58"/>
      <c r="KO2" s="58"/>
      <c r="KP2" s="58"/>
      <c r="KQ2" s="58"/>
      <c r="KR2" s="58"/>
      <c r="KS2" s="58"/>
      <c r="KT2" s="58"/>
      <c r="KU2" s="58"/>
      <c r="KV2" s="58"/>
      <c r="KW2" s="58"/>
      <c r="KX2" s="58"/>
      <c r="KY2" s="58"/>
      <c r="KZ2" s="58"/>
      <c r="LA2" s="58"/>
      <c r="LB2" s="58"/>
      <c r="LC2" s="58"/>
      <c r="LD2" s="58"/>
      <c r="LE2" s="58"/>
      <c r="LF2" s="58"/>
      <c r="LG2" s="58"/>
      <c r="LH2" s="58"/>
      <c r="LI2" s="58"/>
      <c r="LJ2" s="58"/>
      <c r="LK2" s="58"/>
      <c r="LL2" s="58"/>
      <c r="LM2" s="58"/>
      <c r="LN2" s="58"/>
      <c r="LO2" s="58"/>
      <c r="LP2" s="58"/>
      <c r="LQ2" s="58"/>
      <c r="LR2" s="58"/>
      <c r="LS2" s="58"/>
      <c r="LT2" s="58"/>
      <c r="LU2" s="58"/>
      <c r="LV2" s="58"/>
      <c r="LW2" s="58"/>
      <c r="LX2" s="58"/>
      <c r="LY2" s="58"/>
      <c r="LZ2" s="58"/>
      <c r="MA2" s="58"/>
      <c r="MB2" s="58"/>
      <c r="MC2" s="58"/>
      <c r="MD2" s="58"/>
      <c r="ME2" s="58"/>
      <c r="MF2" s="58"/>
      <c r="MG2" s="58"/>
      <c r="MH2" s="58"/>
      <c r="MI2" s="58"/>
      <c r="MJ2" s="58"/>
      <c r="MK2" s="58"/>
      <c r="ML2" s="58"/>
      <c r="MM2" s="58"/>
      <c r="MN2" s="58"/>
      <c r="MO2" s="58"/>
      <c r="MP2" s="58"/>
      <c r="MQ2" s="58"/>
      <c r="MR2" s="58"/>
      <c r="MS2" s="58"/>
      <c r="MT2" s="58"/>
      <c r="MU2" s="58"/>
      <c r="MV2" s="58"/>
      <c r="MW2" s="58"/>
      <c r="MX2" s="58"/>
      <c r="MY2" s="58"/>
      <c r="MZ2" s="58"/>
      <c r="NA2" s="58"/>
      <c r="NB2" s="58"/>
      <c r="NC2" s="58"/>
      <c r="ND2" s="58"/>
      <c r="NE2" s="58"/>
      <c r="NF2" s="58"/>
      <c r="NG2" s="58"/>
      <c r="NH2" s="58"/>
      <c r="NI2" s="58"/>
      <c r="NJ2" s="58"/>
      <c r="NK2" s="58"/>
      <c r="NL2" s="58"/>
      <c r="NM2" s="58"/>
      <c r="NN2" s="58"/>
      <c r="NO2" s="58"/>
      <c r="NP2" s="58"/>
      <c r="NQ2" s="58"/>
      <c r="NR2" s="58"/>
      <c r="NS2" s="58"/>
      <c r="NT2" s="58"/>
      <c r="NU2" s="58"/>
      <c r="NV2" s="58"/>
      <c r="NW2" s="58"/>
      <c r="NX2" s="58"/>
      <c r="NY2" s="58"/>
      <c r="NZ2" s="58"/>
      <c r="OA2" s="58"/>
      <c r="OB2" s="58"/>
      <c r="OC2" s="58"/>
      <c r="OD2" s="58"/>
      <c r="OE2" s="58"/>
      <c r="OF2" s="58"/>
      <c r="OG2" s="58"/>
      <c r="OH2" s="58"/>
      <c r="OI2" s="58"/>
      <c r="OJ2" s="58"/>
      <c r="OK2" s="58"/>
      <c r="OL2" s="58"/>
      <c r="OM2" s="58"/>
      <c r="ON2" s="58"/>
      <c r="OO2" s="58"/>
      <c r="OP2" s="58"/>
      <c r="OQ2" s="58"/>
      <c r="OR2" s="58"/>
      <c r="OS2" s="58"/>
      <c r="OT2" s="58"/>
      <c r="OU2" s="58"/>
      <c r="OV2" s="58"/>
      <c r="OW2" s="58"/>
      <c r="OX2" s="58"/>
      <c r="OY2" s="58"/>
      <c r="OZ2" s="58"/>
      <c r="PA2" s="58"/>
      <c r="PB2" s="58"/>
      <c r="PC2" s="58"/>
      <c r="PD2" s="58"/>
      <c r="PE2" s="58"/>
      <c r="PF2" s="58"/>
      <c r="PG2" s="58"/>
      <c r="PH2" s="58"/>
      <c r="PI2" s="58"/>
      <c r="PJ2" s="58"/>
      <c r="PK2" s="58"/>
      <c r="PL2" s="58"/>
      <c r="PM2" s="58"/>
      <c r="PN2" s="58"/>
      <c r="PO2" s="58"/>
      <c r="PP2" s="58"/>
      <c r="PQ2" s="58"/>
      <c r="PR2" s="58"/>
      <c r="PS2" s="58"/>
      <c r="PT2" s="58"/>
      <c r="PU2" s="58"/>
      <c r="PV2" s="58"/>
      <c r="PW2" s="58"/>
      <c r="PX2" s="58"/>
      <c r="PY2" s="58"/>
      <c r="PZ2" s="58"/>
      <c r="QA2" s="58"/>
      <c r="QB2" s="58"/>
      <c r="QC2" s="58"/>
      <c r="QD2" s="58"/>
      <c r="QE2" s="58"/>
      <c r="QF2" s="58"/>
      <c r="QG2" s="58"/>
      <c r="QH2" s="58"/>
      <c r="QI2" s="58"/>
      <c r="QJ2" s="58"/>
      <c r="QK2" s="58"/>
      <c r="QL2" s="58"/>
      <c r="QM2" s="58"/>
      <c r="QN2" s="58"/>
      <c r="QO2" s="58"/>
      <c r="QP2" s="58"/>
      <c r="QQ2" s="58"/>
      <c r="QR2" s="58"/>
      <c r="QS2" s="58"/>
      <c r="QT2" s="58"/>
      <c r="QU2" s="58"/>
      <c r="QV2" s="58"/>
      <c r="QW2" s="58"/>
      <c r="QX2" s="58"/>
      <c r="QY2" s="58"/>
      <c r="QZ2" s="58"/>
      <c r="RA2" s="58"/>
      <c r="RB2" s="58"/>
      <c r="RC2" s="58"/>
      <c r="RD2" s="58"/>
      <c r="RE2" s="58"/>
      <c r="RF2" s="58"/>
      <c r="RG2" s="58"/>
      <c r="RH2" s="58"/>
      <c r="RI2" s="58"/>
      <c r="RJ2" s="58"/>
      <c r="RK2" s="58"/>
      <c r="RL2" s="58"/>
      <c r="RM2" s="58"/>
      <c r="RN2" s="58"/>
      <c r="RO2" s="58"/>
      <c r="RP2" s="58"/>
      <c r="RQ2" s="58"/>
      <c r="RR2" s="58"/>
      <c r="RS2" s="58"/>
      <c r="RT2" s="58"/>
      <c r="RU2" s="58"/>
      <c r="RV2" s="58"/>
      <c r="RW2" s="58"/>
      <c r="RX2" s="58"/>
      <c r="RY2" s="58"/>
      <c r="RZ2" s="58"/>
      <c r="SA2" s="58"/>
      <c r="SB2" s="58"/>
      <c r="SC2" s="58"/>
      <c r="SD2" s="58"/>
      <c r="SE2" s="58"/>
      <c r="SF2" s="58"/>
      <c r="SG2" s="58"/>
      <c r="SH2" s="58"/>
      <c r="SI2" s="58"/>
      <c r="SJ2" s="58"/>
      <c r="SK2" s="58"/>
      <c r="SL2" s="58"/>
      <c r="SM2" s="58"/>
      <c r="SN2" s="58"/>
      <c r="SO2" s="58"/>
      <c r="SP2" s="58"/>
      <c r="SQ2" s="58"/>
      <c r="SR2" s="58"/>
      <c r="SS2" s="58"/>
      <c r="ST2" s="58"/>
      <c r="SU2" s="58"/>
      <c r="SV2" s="58"/>
      <c r="SW2" s="58"/>
      <c r="SX2" s="58"/>
      <c r="SY2" s="58"/>
      <c r="SZ2" s="58"/>
      <c r="TA2" s="58"/>
      <c r="TB2" s="58"/>
      <c r="TC2" s="58"/>
      <c r="TD2" s="58"/>
      <c r="TE2" s="58"/>
      <c r="TF2" s="58"/>
      <c r="TG2" s="58"/>
      <c r="TH2" s="58"/>
      <c r="TI2" s="58"/>
      <c r="TJ2" s="58"/>
      <c r="TK2" s="58"/>
      <c r="TL2" s="58"/>
      <c r="TM2" s="58"/>
      <c r="TN2" s="58"/>
      <c r="TO2" s="58"/>
      <c r="TP2" s="58"/>
      <c r="TQ2" s="58"/>
      <c r="TR2" s="58"/>
      <c r="TS2" s="58"/>
      <c r="TT2" s="58"/>
      <c r="TU2" s="58"/>
      <c r="TV2" s="58"/>
      <c r="TW2" s="58"/>
      <c r="TX2" s="58"/>
      <c r="TY2" s="58"/>
      <c r="TZ2" s="58"/>
      <c r="UA2" s="58"/>
      <c r="UB2" s="58"/>
      <c r="UC2" s="58"/>
      <c r="UD2" s="58"/>
      <c r="UE2" s="58"/>
      <c r="UF2" s="58"/>
      <c r="UG2" s="58"/>
      <c r="UH2" s="58"/>
      <c r="UI2" s="58"/>
      <c r="UJ2" s="58"/>
      <c r="UK2" s="58"/>
      <c r="UL2" s="58"/>
      <c r="UM2" s="58"/>
      <c r="UN2" s="58"/>
      <c r="UO2" s="58"/>
      <c r="UP2" s="58"/>
      <c r="UQ2" s="58"/>
      <c r="UR2" s="58"/>
      <c r="US2" s="58"/>
      <c r="UT2" s="58"/>
      <c r="UU2" s="58"/>
      <c r="UV2" s="58"/>
      <c r="UW2" s="58"/>
      <c r="UX2" s="58"/>
      <c r="UY2" s="58"/>
      <c r="UZ2" s="58"/>
      <c r="VA2" s="58"/>
      <c r="VB2" s="58"/>
      <c r="VC2" s="58"/>
      <c r="VD2" s="58"/>
      <c r="VE2" s="58"/>
      <c r="VF2" s="58"/>
      <c r="VG2" s="58"/>
      <c r="VH2" s="58"/>
      <c r="VI2" s="58"/>
      <c r="VJ2" s="58"/>
      <c r="VK2" s="58"/>
      <c r="VL2" s="58"/>
      <c r="VM2" s="58"/>
      <c r="VN2" s="58"/>
      <c r="VO2" s="58"/>
      <c r="VP2" s="58"/>
      <c r="VQ2" s="58"/>
      <c r="VR2" s="58"/>
      <c r="VS2" s="58"/>
      <c r="VT2" s="58"/>
      <c r="VU2" s="58"/>
      <c r="VV2" s="58"/>
      <c r="VW2" s="58"/>
      <c r="VX2" s="58"/>
      <c r="VY2" s="58"/>
      <c r="VZ2" s="58"/>
      <c r="WA2" s="58"/>
      <c r="WB2" s="58"/>
      <c r="WC2" s="58"/>
      <c r="WD2" s="58"/>
      <c r="WE2" s="58"/>
      <c r="WF2" s="58"/>
      <c r="WG2" s="58"/>
      <c r="WH2" s="58"/>
      <c r="WI2" s="58"/>
      <c r="WJ2" s="58"/>
      <c r="WK2" s="58"/>
      <c r="WL2" s="58"/>
      <c r="WM2" s="58"/>
      <c r="WN2" s="58"/>
      <c r="WO2" s="58"/>
      <c r="WP2" s="58"/>
      <c r="WQ2" s="58"/>
      <c r="WR2" s="58"/>
      <c r="WS2" s="58"/>
      <c r="WT2" s="58"/>
      <c r="WU2" s="58"/>
      <c r="WV2" s="58"/>
      <c r="WW2" s="58"/>
      <c r="WX2" s="58"/>
      <c r="WY2" s="58"/>
      <c r="WZ2" s="58"/>
      <c r="XA2" s="58"/>
      <c r="XB2" s="58"/>
      <c r="XC2" s="58"/>
      <c r="XD2" s="58"/>
      <c r="XE2" s="58"/>
      <c r="XF2" s="58"/>
      <c r="XG2" s="58"/>
      <c r="XH2" s="58"/>
      <c r="XI2" s="58"/>
      <c r="XJ2" s="58"/>
      <c r="XK2" s="58"/>
      <c r="XL2" s="58"/>
      <c r="XM2" s="58"/>
      <c r="XN2" s="58"/>
      <c r="XO2" s="58"/>
      <c r="XP2" s="58"/>
      <c r="XQ2" s="58"/>
      <c r="XR2" s="58"/>
      <c r="XS2" s="58"/>
      <c r="XT2" s="58"/>
      <c r="XU2" s="58"/>
      <c r="XV2" s="58"/>
      <c r="XW2" s="58"/>
      <c r="XX2" s="58"/>
      <c r="XY2" s="58"/>
      <c r="XZ2" s="58"/>
      <c r="YA2" s="58"/>
      <c r="YB2" s="58"/>
      <c r="YC2" s="58"/>
      <c r="YD2" s="58"/>
      <c r="YE2" s="58"/>
      <c r="YF2" s="58"/>
      <c r="YG2" s="58"/>
      <c r="YH2" s="58"/>
      <c r="YI2" s="58"/>
      <c r="YJ2" s="58"/>
      <c r="YK2" s="58"/>
      <c r="YL2" s="58"/>
      <c r="YM2" s="58"/>
      <c r="YN2" s="58"/>
      <c r="YO2" s="58"/>
      <c r="YP2" s="58"/>
      <c r="YQ2" s="58"/>
      <c r="YR2" s="58"/>
      <c r="YS2" s="58"/>
      <c r="YT2" s="58"/>
      <c r="YU2" s="58"/>
      <c r="YV2" s="58"/>
      <c r="YW2" s="58"/>
      <c r="YX2" s="58"/>
      <c r="YY2" s="58"/>
      <c r="YZ2" s="58"/>
      <c r="ZA2" s="58"/>
      <c r="ZB2" s="58"/>
      <c r="ZC2" s="58"/>
      <c r="ZD2" s="58"/>
      <c r="ZE2" s="58"/>
      <c r="ZF2" s="58"/>
      <c r="ZG2" s="58"/>
      <c r="ZH2" s="58"/>
      <c r="ZI2" s="58"/>
      <c r="ZJ2" s="58"/>
      <c r="ZK2" s="58"/>
      <c r="ZL2" s="58"/>
      <c r="ZM2" s="58"/>
      <c r="ZN2" s="58"/>
      <c r="ZO2" s="58"/>
      <c r="ZP2" s="58"/>
      <c r="ZQ2" s="58"/>
      <c r="ZR2" s="58"/>
      <c r="ZS2" s="58"/>
      <c r="ZT2" s="58"/>
      <c r="ZU2" s="58"/>
      <c r="ZV2" s="58"/>
      <c r="ZW2" s="58"/>
      <c r="ZX2" s="58"/>
      <c r="ZY2" s="58"/>
      <c r="ZZ2" s="58"/>
      <c r="AAA2" s="58"/>
      <c r="AAB2" s="58"/>
      <c r="AAC2" s="58"/>
      <c r="AAD2" s="58"/>
      <c r="AAE2" s="58"/>
      <c r="AAF2" s="58"/>
      <c r="AAG2" s="58"/>
      <c r="AAH2" s="58"/>
      <c r="AAI2" s="58"/>
      <c r="AAJ2" s="58"/>
      <c r="AAK2" s="58"/>
      <c r="AAL2" s="58"/>
      <c r="AAM2" s="58"/>
      <c r="AAN2" s="58"/>
      <c r="AAO2" s="58"/>
      <c r="AAP2" s="58"/>
      <c r="AAQ2" s="58"/>
      <c r="AAR2" s="58"/>
      <c r="AAS2" s="58"/>
      <c r="AAT2" s="58"/>
      <c r="AAU2" s="58"/>
      <c r="AAV2" s="58"/>
      <c r="AAW2" s="58"/>
      <c r="AAX2" s="58"/>
      <c r="AAY2" s="58"/>
      <c r="AAZ2" s="58"/>
      <c r="ABA2" s="58"/>
      <c r="ABB2" s="58"/>
      <c r="ABC2" s="58"/>
      <c r="ABD2" s="58"/>
      <c r="ABE2" s="58"/>
      <c r="ABF2" s="58"/>
      <c r="ABG2" s="58"/>
      <c r="ABH2" s="58"/>
      <c r="ABI2" s="58"/>
      <c r="ABJ2" s="58"/>
      <c r="ABK2" s="58"/>
      <c r="ABL2" s="58"/>
      <c r="ABM2" s="58"/>
      <c r="ABN2" s="58"/>
      <c r="ABO2" s="58"/>
      <c r="ABP2" s="58"/>
      <c r="ABQ2" s="58"/>
      <c r="ABR2" s="58"/>
      <c r="ABS2" s="58"/>
      <c r="ABT2" s="58"/>
      <c r="ABU2" s="58"/>
      <c r="ABV2" s="58"/>
      <c r="ABW2" s="58"/>
      <c r="ABX2" s="58"/>
      <c r="ABY2" s="58"/>
      <c r="ABZ2" s="58"/>
      <c r="ACA2" s="58"/>
      <c r="ACB2" s="58"/>
      <c r="ACC2" s="58"/>
      <c r="ACD2" s="58"/>
      <c r="ACE2" s="58"/>
      <c r="ACF2" s="58"/>
      <c r="ACG2" s="58"/>
      <c r="ACH2" s="58"/>
      <c r="ACI2" s="58"/>
      <c r="ACJ2" s="58"/>
      <c r="ACK2" s="58"/>
      <c r="ACL2" s="58"/>
      <c r="ACM2" s="58"/>
      <c r="ACN2" s="58"/>
      <c r="ACO2" s="58"/>
      <c r="ACP2" s="58"/>
      <c r="ACQ2" s="58"/>
      <c r="ACR2" s="58"/>
      <c r="ACS2" s="58"/>
      <c r="ACT2" s="58"/>
      <c r="ACU2" s="58"/>
      <c r="ACV2" s="58"/>
      <c r="ACW2" s="58"/>
      <c r="ACX2" s="58"/>
      <c r="ACY2" s="58"/>
      <c r="ACZ2" s="58"/>
      <c r="ADA2" s="58"/>
      <c r="ADB2" s="58"/>
      <c r="ADC2" s="58"/>
      <c r="ADD2" s="58"/>
      <c r="ADE2" s="58"/>
      <c r="ADF2" s="58"/>
      <c r="ADG2" s="58"/>
      <c r="ADH2" s="58"/>
      <c r="ADI2" s="58"/>
      <c r="ADJ2" s="58"/>
      <c r="ADK2" s="58"/>
      <c r="ADL2" s="58"/>
      <c r="ADM2" s="58"/>
      <c r="ADN2" s="58"/>
      <c r="ADO2" s="58"/>
      <c r="ADP2" s="58"/>
      <c r="ADQ2" s="58"/>
      <c r="ADR2" s="58"/>
      <c r="ADS2" s="58"/>
      <c r="ADT2" s="58"/>
      <c r="ADU2" s="58"/>
      <c r="ADV2" s="58"/>
      <c r="ADW2" s="58"/>
      <c r="ADX2" s="58"/>
      <c r="ADY2" s="58"/>
      <c r="ADZ2" s="58"/>
      <c r="AEA2" s="58"/>
      <c r="AEB2" s="58"/>
      <c r="AEC2" s="58"/>
      <c r="AED2" s="58"/>
      <c r="AEE2" s="58"/>
      <c r="AEF2" s="58"/>
      <c r="AEG2" s="58"/>
      <c r="AEH2" s="58"/>
      <c r="AEI2" s="58"/>
      <c r="AEJ2" s="58"/>
      <c r="AEK2" s="58"/>
      <c r="AEL2" s="58"/>
      <c r="AEM2" s="58"/>
      <c r="AEN2" s="58"/>
      <c r="AEO2" s="58"/>
      <c r="AEP2" s="58"/>
      <c r="AEQ2" s="58"/>
      <c r="AER2" s="58"/>
      <c r="AES2" s="58"/>
      <c r="AET2" s="58"/>
      <c r="AEU2" s="58"/>
      <c r="AEV2" s="58"/>
      <c r="AEW2" s="58"/>
      <c r="AEX2" s="58"/>
      <c r="AEY2" s="58"/>
      <c r="AEZ2" s="58"/>
      <c r="AFA2" s="58"/>
      <c r="AFB2" s="58"/>
      <c r="AFC2" s="58"/>
      <c r="AFD2" s="58"/>
      <c r="AFE2" s="58"/>
      <c r="AFF2" s="58"/>
      <c r="AFG2" s="58"/>
      <c r="AFH2" s="58"/>
      <c r="AFI2" s="58"/>
      <c r="AFJ2" s="58"/>
      <c r="AFK2" s="58"/>
      <c r="AFL2" s="58"/>
      <c r="AFM2" s="58"/>
      <c r="AFN2" s="58"/>
      <c r="AFO2" s="58"/>
      <c r="AFP2" s="58"/>
      <c r="AFQ2" s="58"/>
      <c r="AFR2" s="58"/>
      <c r="AFS2" s="58"/>
      <c r="AFT2" s="58"/>
      <c r="AFU2" s="58"/>
      <c r="AFV2" s="58"/>
      <c r="AFW2" s="58"/>
      <c r="AFX2" s="58"/>
      <c r="AFY2" s="58"/>
      <c r="AFZ2" s="58"/>
      <c r="AGA2" s="58"/>
      <c r="AGB2" s="58"/>
      <c r="AGC2" s="58"/>
      <c r="AGD2" s="58"/>
      <c r="AGE2" s="58"/>
      <c r="AGF2" s="58"/>
      <c r="AGG2" s="58"/>
      <c r="AGH2" s="58"/>
      <c r="AGI2" s="58"/>
      <c r="AGJ2" s="58"/>
      <c r="AGK2" s="58"/>
      <c r="AGL2" s="58"/>
      <c r="AGM2" s="58"/>
      <c r="AGN2" s="58"/>
      <c r="AGO2" s="58"/>
      <c r="AGP2" s="58"/>
      <c r="AGQ2" s="58"/>
      <c r="AGR2" s="58"/>
      <c r="AGS2" s="58"/>
      <c r="AGT2" s="58"/>
      <c r="AGU2" s="58"/>
      <c r="AGV2" s="58"/>
      <c r="AGW2" s="58"/>
      <c r="AGX2" s="58"/>
      <c r="AGY2" s="58"/>
      <c r="AGZ2" s="58"/>
      <c r="AHA2" s="58"/>
      <c r="AHB2" s="58"/>
      <c r="AHC2" s="58"/>
      <c r="AHD2" s="58"/>
      <c r="AHE2" s="58"/>
      <c r="AHF2" s="58"/>
      <c r="AHG2" s="58"/>
      <c r="AHH2" s="58"/>
      <c r="AHI2" s="58"/>
      <c r="AHJ2" s="58"/>
      <c r="AHK2" s="58"/>
      <c r="AHL2" s="58"/>
      <c r="AHM2" s="58"/>
      <c r="AHN2" s="58"/>
      <c r="AHO2" s="58"/>
      <c r="AHP2" s="58"/>
      <c r="AHQ2" s="58"/>
      <c r="AHR2" s="58"/>
      <c r="AHS2" s="58"/>
      <c r="AHT2" s="58"/>
      <c r="AHU2" s="58"/>
      <c r="AHV2" s="58"/>
      <c r="AHW2" s="58"/>
      <c r="AHX2" s="58"/>
      <c r="AHY2" s="58"/>
      <c r="AHZ2" s="58"/>
      <c r="AIA2" s="58"/>
      <c r="AIB2" s="58"/>
      <c r="AIC2" s="58"/>
      <c r="AID2" s="58"/>
      <c r="AIE2" s="58"/>
      <c r="AIF2" s="58"/>
      <c r="AIG2" s="58"/>
      <c r="AIH2" s="58"/>
      <c r="AII2" s="58"/>
      <c r="AIJ2" s="58"/>
      <c r="AIK2" s="58"/>
      <c r="AIL2" s="58"/>
      <c r="AIM2" s="58"/>
      <c r="AIN2" s="58"/>
      <c r="AIO2" s="58"/>
      <c r="AIP2" s="58"/>
      <c r="AIQ2" s="58"/>
      <c r="AIR2" s="58"/>
      <c r="AIS2" s="58"/>
      <c r="AIT2" s="58"/>
      <c r="AIU2" s="58"/>
      <c r="AIV2" s="58"/>
      <c r="AIW2" s="58"/>
      <c r="AIX2" s="58"/>
      <c r="AIY2" s="58"/>
      <c r="AIZ2" s="58"/>
      <c r="AJA2" s="58"/>
      <c r="AJB2" s="58"/>
      <c r="AJC2" s="58"/>
      <c r="AJD2" s="58"/>
      <c r="AJE2" s="58"/>
      <c r="AJF2" s="58"/>
      <c r="AJG2" s="58"/>
      <c r="AJH2" s="58"/>
      <c r="AJI2" s="58"/>
      <c r="AJJ2" s="58"/>
      <c r="AJK2" s="58"/>
      <c r="AJL2" s="58"/>
      <c r="AJM2" s="58"/>
      <c r="AJN2" s="58"/>
      <c r="AJO2" s="58"/>
      <c r="AJP2" s="58"/>
      <c r="AJQ2" s="58"/>
      <c r="AJR2" s="58"/>
      <c r="AJS2" s="58"/>
      <c r="AJT2" s="58"/>
      <c r="AJU2" s="58"/>
      <c r="AJV2" s="58"/>
      <c r="AJW2" s="58"/>
      <c r="AJX2" s="58"/>
      <c r="AJY2" s="58"/>
      <c r="AJZ2" s="58"/>
      <c r="AKA2" s="58"/>
      <c r="AKB2" s="58"/>
      <c r="AKC2" s="58"/>
      <c r="AKD2" s="58"/>
      <c r="AKE2" s="58"/>
      <c r="AKF2" s="58"/>
      <c r="AKG2" s="58"/>
      <c r="AKH2" s="58"/>
      <c r="AKI2" s="58"/>
      <c r="AKJ2" s="58"/>
      <c r="AKK2" s="58"/>
      <c r="AKL2" s="58"/>
      <c r="AKM2" s="58"/>
      <c r="AKN2" s="58"/>
      <c r="AKO2" s="58"/>
      <c r="AKP2" s="58"/>
      <c r="AKQ2" s="58"/>
      <c r="AKR2" s="58"/>
      <c r="AKS2" s="58"/>
      <c r="AKT2" s="58"/>
      <c r="AKU2" s="58"/>
      <c r="AKV2" s="58"/>
      <c r="AKW2" s="58"/>
      <c r="AKX2" s="58"/>
      <c r="AKY2" s="58"/>
      <c r="AKZ2" s="58"/>
      <c r="ALA2" s="58"/>
      <c r="ALB2" s="58"/>
      <c r="ALC2" s="58"/>
      <c r="ALD2" s="58"/>
      <c r="ALE2" s="58"/>
      <c r="ALF2" s="58"/>
      <c r="ALG2" s="58"/>
      <c r="ALH2" s="58"/>
      <c r="ALI2" s="58"/>
      <c r="ALJ2" s="58"/>
      <c r="ALK2" s="58"/>
      <c r="ALL2" s="58"/>
      <c r="ALM2" s="58"/>
      <c r="ALN2" s="58"/>
      <c r="ALO2" s="58"/>
      <c r="ALP2" s="58"/>
      <c r="ALQ2" s="58"/>
      <c r="ALR2" s="58"/>
      <c r="ALS2" s="58"/>
      <c r="ALT2" s="58"/>
      <c r="ALU2" s="58"/>
      <c r="ALV2" s="58"/>
      <c r="ALW2" s="58"/>
      <c r="ALX2" s="58"/>
      <c r="ALY2" s="58"/>
      <c r="ALZ2" s="58"/>
      <c r="AMA2" s="58"/>
      <c r="AMB2" s="58"/>
      <c r="AMC2" s="58"/>
      <c r="AMD2" s="58"/>
      <c r="AME2" s="58"/>
      <c r="AMF2" s="58"/>
      <c r="AMG2" s="58"/>
      <c r="AMH2" s="58"/>
      <c r="AMI2" s="58"/>
      <c r="AMJ2" s="58"/>
      <c r="AMK2" s="58"/>
    </row>
    <row r="3" spans="1:1025" x14ac:dyDescent="0.25">
      <c r="A3" s="26" t="s">
        <v>362</v>
      </c>
      <c r="B3" s="1">
        <v>7254630</v>
      </c>
      <c r="C3" s="1">
        <v>6695966</v>
      </c>
      <c r="D3" s="1">
        <v>6586167</v>
      </c>
      <c r="F3" s="25"/>
    </row>
    <row r="4" spans="1:1025" x14ac:dyDescent="0.25">
      <c r="A4" s="26" t="s">
        <v>363</v>
      </c>
      <c r="B4" s="1">
        <v>23682742</v>
      </c>
      <c r="C4" s="1">
        <v>21293737</v>
      </c>
      <c r="D4" s="1">
        <v>20972754</v>
      </c>
      <c r="F4" s="25"/>
    </row>
    <row r="5" spans="1:1025" x14ac:dyDescent="0.25">
      <c r="A5" s="26" t="s">
        <v>364</v>
      </c>
      <c r="B5" s="1">
        <v>21537733</v>
      </c>
      <c r="C5" s="1">
        <v>17443935</v>
      </c>
      <c r="D5" s="1">
        <v>16811959</v>
      </c>
      <c r="F5" s="25"/>
    </row>
    <row r="6" spans="1:1025" x14ac:dyDescent="0.25">
      <c r="A6" s="26" t="s">
        <v>365</v>
      </c>
      <c r="B6" s="1">
        <v>17027512</v>
      </c>
      <c r="C6" s="1">
        <v>16290158</v>
      </c>
      <c r="D6" s="1">
        <v>16267499</v>
      </c>
      <c r="F6" s="25"/>
    </row>
    <row r="7" spans="1:1025" x14ac:dyDescent="0.25">
      <c r="A7" s="26" t="s">
        <v>366</v>
      </c>
      <c r="B7" s="1">
        <v>14175369</v>
      </c>
      <c r="C7" s="1">
        <v>12657958</v>
      </c>
      <c r="D7" s="1">
        <v>12433264</v>
      </c>
      <c r="F7" s="25"/>
    </row>
    <row r="8" spans="1:1025" x14ac:dyDescent="0.25">
      <c r="A8" s="26" t="s">
        <v>367</v>
      </c>
      <c r="B8" s="1">
        <v>14184343</v>
      </c>
      <c r="C8" s="1">
        <v>11030651</v>
      </c>
      <c r="D8" s="1">
        <v>10265939</v>
      </c>
      <c r="F8" s="25"/>
    </row>
    <row r="9" spans="1:1025" x14ac:dyDescent="0.25">
      <c r="A9" s="26" t="s">
        <v>368</v>
      </c>
      <c r="B9" s="1">
        <v>5072326</v>
      </c>
      <c r="C9" s="1">
        <v>4700346</v>
      </c>
      <c r="D9" s="1">
        <v>4674742</v>
      </c>
      <c r="F9" s="25"/>
    </row>
    <row r="10" spans="1:1025" x14ac:dyDescent="0.25">
      <c r="A10" s="26" t="s">
        <v>369</v>
      </c>
      <c r="B10" s="1">
        <v>7175934</v>
      </c>
      <c r="C10" s="1">
        <v>6620533</v>
      </c>
      <c r="D10" s="1">
        <v>6570026</v>
      </c>
      <c r="F10" s="25"/>
    </row>
    <row r="11" spans="1:1025" x14ac:dyDescent="0.25">
      <c r="A11" s="26" t="s">
        <v>370</v>
      </c>
      <c r="B11" s="1">
        <v>11642896</v>
      </c>
      <c r="C11" s="1">
        <v>10073538</v>
      </c>
      <c r="D11" s="1">
        <v>9926276</v>
      </c>
      <c r="F11" s="25"/>
    </row>
    <row r="12" spans="1:1025" x14ac:dyDescent="0.25">
      <c r="A12" s="26" t="s">
        <v>371</v>
      </c>
      <c r="B12" s="1">
        <v>8376045</v>
      </c>
      <c r="C12" s="1">
        <v>7421900</v>
      </c>
      <c r="D12" s="1">
        <v>7308732</v>
      </c>
      <c r="F12" s="25"/>
    </row>
    <row r="13" spans="1:1025" x14ac:dyDescent="0.25">
      <c r="A13" s="26" t="s">
        <v>372</v>
      </c>
      <c r="B13" s="1">
        <v>24509275</v>
      </c>
      <c r="C13" s="1">
        <v>22120418</v>
      </c>
      <c r="D13" s="1">
        <v>22003713</v>
      </c>
      <c r="F13" s="25"/>
    </row>
    <row r="14" spans="1:1025" x14ac:dyDescent="0.25">
      <c r="A14" s="26" t="s">
        <v>373</v>
      </c>
      <c r="B14" s="1">
        <v>14147717</v>
      </c>
      <c r="C14" s="1">
        <v>12754992</v>
      </c>
      <c r="D14" s="1">
        <v>12672229</v>
      </c>
      <c r="F14" s="25"/>
    </row>
    <row r="15" spans="1:1025" x14ac:dyDescent="0.25">
      <c r="A15" s="26" t="s">
        <v>374</v>
      </c>
      <c r="B15" s="1">
        <v>22485882</v>
      </c>
      <c r="C15" s="1">
        <v>20275698</v>
      </c>
      <c r="D15" s="1">
        <v>20138312</v>
      </c>
      <c r="F15" s="25"/>
    </row>
    <row r="16" spans="1:1025" x14ac:dyDescent="0.25">
      <c r="A16" s="26" t="s">
        <v>375</v>
      </c>
      <c r="B16" s="1">
        <v>15105698</v>
      </c>
      <c r="C16" s="1">
        <v>13684237</v>
      </c>
      <c r="D16" s="1">
        <v>13586146</v>
      </c>
      <c r="F16" s="25"/>
    </row>
    <row r="17" spans="1:1025" x14ac:dyDescent="0.25">
      <c r="A17" s="26" t="s">
        <v>376</v>
      </c>
      <c r="B17" s="1">
        <v>1074457</v>
      </c>
      <c r="C17" s="1">
        <v>1031716</v>
      </c>
      <c r="D17" s="1">
        <v>1030022</v>
      </c>
      <c r="F17" s="25"/>
    </row>
    <row r="18" spans="1:1025" x14ac:dyDescent="0.25">
      <c r="A18" s="26" t="s">
        <v>377</v>
      </c>
      <c r="B18" s="1">
        <v>2168891</v>
      </c>
      <c r="C18" s="1">
        <v>2077276</v>
      </c>
      <c r="D18" s="1">
        <v>2072729</v>
      </c>
      <c r="F18" s="25"/>
    </row>
    <row r="19" spans="1:1025" x14ac:dyDescent="0.25">
      <c r="A19" s="26" t="s">
        <v>378</v>
      </c>
      <c r="B19" s="1">
        <v>2753915</v>
      </c>
      <c r="C19" s="1">
        <v>2649935</v>
      </c>
      <c r="D19" s="1">
        <v>2646659</v>
      </c>
      <c r="F19" s="25"/>
    </row>
    <row r="20" spans="1:1025" x14ac:dyDescent="0.25">
      <c r="A20" s="26" t="s">
        <v>379</v>
      </c>
      <c r="B20" s="1">
        <v>2122869</v>
      </c>
      <c r="C20" s="1">
        <v>2038343</v>
      </c>
      <c r="D20" s="1">
        <v>2036136</v>
      </c>
      <c r="F20" s="25"/>
    </row>
    <row r="21" spans="1:1025" x14ac:dyDescent="0.25">
      <c r="A21" s="26" t="s">
        <v>380</v>
      </c>
      <c r="B21" s="1">
        <v>2840892</v>
      </c>
      <c r="C21" s="1">
        <v>2720108</v>
      </c>
      <c r="D21" s="1">
        <v>2710860</v>
      </c>
      <c r="F21" s="25"/>
    </row>
    <row r="22" spans="1:1025" x14ac:dyDescent="0.25">
      <c r="A22" s="26" t="s">
        <v>381</v>
      </c>
      <c r="B22" s="1">
        <v>2689094</v>
      </c>
      <c r="C22" s="1">
        <v>2548672</v>
      </c>
      <c r="D22" s="1">
        <v>2542567</v>
      </c>
      <c r="F22" s="25"/>
    </row>
    <row r="23" spans="1:1025" x14ac:dyDescent="0.25">
      <c r="A23" s="26" t="s">
        <v>382</v>
      </c>
      <c r="B23" s="1">
        <v>1960875</v>
      </c>
      <c r="C23" s="1">
        <v>1868234</v>
      </c>
      <c r="D23" s="1">
        <v>1860376</v>
      </c>
      <c r="F23" s="25"/>
    </row>
    <row r="24" spans="1:1025" x14ac:dyDescent="0.25">
      <c r="A24" s="26" t="s">
        <v>383</v>
      </c>
      <c r="B24" s="1">
        <v>1708231</v>
      </c>
      <c r="C24" s="1">
        <v>1628320</v>
      </c>
      <c r="D24" s="1">
        <v>1625669</v>
      </c>
      <c r="F24" s="25"/>
    </row>
    <row r="25" spans="1:1025" s="55" customFormat="1" ht="13.8" x14ac:dyDescent="0.25">
      <c r="A25" s="69" t="s">
        <v>552</v>
      </c>
      <c r="B25" s="52"/>
      <c r="C25" s="53"/>
      <c r="D25" s="53"/>
      <c r="E25" s="53"/>
      <c r="F25" s="53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4"/>
      <c r="CA25" s="54"/>
      <c r="CB25" s="54"/>
      <c r="CC25" s="54"/>
      <c r="CD25" s="54"/>
      <c r="CE25" s="54"/>
      <c r="CF25" s="54"/>
      <c r="CG25" s="54"/>
      <c r="CH25" s="54"/>
      <c r="CI25" s="54"/>
      <c r="CJ25" s="54"/>
      <c r="CK25" s="54"/>
      <c r="CL25" s="54"/>
      <c r="CM25" s="54"/>
      <c r="CN25" s="54"/>
      <c r="CO25" s="54"/>
      <c r="CP25" s="54"/>
      <c r="CQ25" s="54"/>
      <c r="CR25" s="54"/>
      <c r="CS25" s="54"/>
      <c r="CT25" s="54"/>
      <c r="CU25" s="54"/>
      <c r="CV25" s="54"/>
      <c r="CW25" s="54"/>
      <c r="CX25" s="54"/>
      <c r="CY25" s="54"/>
      <c r="CZ25" s="54"/>
      <c r="DA25" s="54"/>
      <c r="DB25" s="54"/>
      <c r="DC25" s="54"/>
      <c r="DD25" s="54"/>
      <c r="DE25" s="54"/>
      <c r="DF25" s="54"/>
      <c r="DG25" s="54"/>
      <c r="DH25" s="54"/>
      <c r="DI25" s="54"/>
      <c r="DJ25" s="54"/>
      <c r="DK25" s="54"/>
      <c r="DL25" s="54"/>
      <c r="DM25" s="54"/>
      <c r="DN25" s="54"/>
      <c r="DO25" s="54"/>
      <c r="DP25" s="54"/>
      <c r="DQ25" s="54"/>
      <c r="DR25" s="54"/>
      <c r="DS25" s="54"/>
      <c r="DT25" s="54"/>
      <c r="DU25" s="54"/>
      <c r="DV25" s="54"/>
      <c r="DW25" s="54"/>
      <c r="DX25" s="54"/>
      <c r="DY25" s="54"/>
      <c r="DZ25" s="54"/>
      <c r="EA25" s="54"/>
      <c r="EB25" s="54"/>
      <c r="EC25" s="54"/>
      <c r="ED25" s="54"/>
      <c r="EE25" s="54"/>
      <c r="EF25" s="54"/>
      <c r="EG25" s="54"/>
      <c r="EH25" s="54"/>
      <c r="EI25" s="54"/>
      <c r="EJ25" s="54"/>
      <c r="EK25" s="54"/>
      <c r="EL25" s="54"/>
      <c r="EM25" s="54"/>
      <c r="EN25" s="54"/>
      <c r="EO25" s="54"/>
      <c r="EP25" s="54"/>
      <c r="EQ25" s="54"/>
      <c r="ER25" s="54"/>
      <c r="ES25" s="54"/>
      <c r="ET25" s="54"/>
      <c r="EU25" s="54"/>
      <c r="EV25" s="54"/>
      <c r="EW25" s="54"/>
      <c r="EX25" s="54"/>
      <c r="EY25" s="54"/>
      <c r="EZ25" s="54"/>
      <c r="FA25" s="54"/>
      <c r="FB25" s="54"/>
      <c r="FC25" s="54"/>
      <c r="FD25" s="54"/>
      <c r="FE25" s="54"/>
      <c r="FF25" s="54"/>
      <c r="FG25" s="54"/>
      <c r="FH25" s="54"/>
      <c r="FI25" s="54"/>
      <c r="FJ25" s="54"/>
      <c r="FK25" s="54"/>
      <c r="FL25" s="54"/>
      <c r="FM25" s="54"/>
      <c r="FN25" s="54"/>
      <c r="FO25" s="54"/>
      <c r="FP25" s="54"/>
      <c r="FQ25" s="54"/>
      <c r="FR25" s="54"/>
      <c r="FS25" s="54"/>
      <c r="FT25" s="54"/>
      <c r="FU25" s="54"/>
      <c r="FV25" s="54"/>
      <c r="FW25" s="54"/>
      <c r="FX25" s="54"/>
      <c r="FY25" s="54"/>
      <c r="FZ25" s="54"/>
      <c r="GA25" s="54"/>
      <c r="GB25" s="54"/>
      <c r="GC25" s="54"/>
      <c r="GD25" s="54"/>
      <c r="GE25" s="54"/>
      <c r="GF25" s="54"/>
      <c r="GG25" s="54"/>
      <c r="GH25" s="54"/>
      <c r="GI25" s="54"/>
      <c r="GJ25" s="54"/>
      <c r="GK25" s="54"/>
      <c r="GL25" s="54"/>
      <c r="GM25" s="54"/>
      <c r="GN25" s="54"/>
      <c r="GO25" s="54"/>
      <c r="GP25" s="54"/>
      <c r="GQ25" s="54"/>
      <c r="GR25" s="54"/>
      <c r="GS25" s="54"/>
      <c r="GT25" s="54"/>
      <c r="GU25" s="54"/>
      <c r="GV25" s="54"/>
      <c r="GW25" s="54"/>
      <c r="GX25" s="54"/>
      <c r="GY25" s="54"/>
      <c r="GZ25" s="54"/>
      <c r="HA25" s="54"/>
      <c r="HB25" s="54"/>
      <c r="HC25" s="54"/>
      <c r="HD25" s="54"/>
      <c r="HE25" s="54"/>
      <c r="HF25" s="54"/>
      <c r="HG25" s="54"/>
      <c r="HH25" s="54"/>
      <c r="HI25" s="54"/>
      <c r="HJ25" s="54"/>
      <c r="HK25" s="54"/>
      <c r="HL25" s="54"/>
      <c r="HM25" s="54"/>
      <c r="HN25" s="54"/>
      <c r="HO25" s="54"/>
      <c r="HP25" s="54"/>
      <c r="HQ25" s="54"/>
      <c r="HR25" s="54"/>
      <c r="HS25" s="54"/>
      <c r="HT25" s="54"/>
      <c r="HU25" s="54"/>
      <c r="HV25" s="54"/>
      <c r="HW25" s="54"/>
      <c r="HX25" s="54"/>
      <c r="HY25" s="54"/>
      <c r="HZ25" s="54"/>
      <c r="IA25" s="54"/>
      <c r="IB25" s="54"/>
      <c r="IC25" s="54"/>
      <c r="ID25" s="54"/>
      <c r="IE25" s="54"/>
      <c r="IF25" s="54"/>
      <c r="IG25" s="54"/>
      <c r="IH25" s="54"/>
      <c r="II25" s="54"/>
      <c r="IJ25" s="54"/>
      <c r="IK25" s="54"/>
      <c r="IL25" s="54"/>
      <c r="IM25" s="54"/>
      <c r="IN25" s="54"/>
      <c r="IO25" s="54"/>
      <c r="IP25" s="54"/>
      <c r="IQ25" s="54"/>
      <c r="IR25" s="54"/>
      <c r="IS25" s="54"/>
      <c r="IT25" s="54"/>
      <c r="IU25" s="54"/>
      <c r="IV25" s="54"/>
      <c r="IW25" s="54"/>
      <c r="IX25" s="54"/>
      <c r="IY25" s="54"/>
      <c r="IZ25" s="54"/>
      <c r="JA25" s="54"/>
      <c r="JB25" s="54"/>
      <c r="JC25" s="54"/>
      <c r="JD25" s="54"/>
      <c r="JE25" s="54"/>
      <c r="JF25" s="54"/>
      <c r="JG25" s="54"/>
      <c r="JH25" s="54"/>
      <c r="JI25" s="54"/>
      <c r="JJ25" s="54"/>
      <c r="JK25" s="54"/>
      <c r="JL25" s="54"/>
      <c r="JM25" s="54"/>
      <c r="JN25" s="54"/>
      <c r="JO25" s="54"/>
      <c r="JP25" s="54"/>
      <c r="JQ25" s="54"/>
      <c r="JR25" s="54"/>
      <c r="JS25" s="54"/>
      <c r="JT25" s="54"/>
      <c r="JU25" s="54"/>
      <c r="JV25" s="54"/>
      <c r="JW25" s="54"/>
      <c r="JX25" s="54"/>
      <c r="JY25" s="54"/>
      <c r="JZ25" s="54"/>
      <c r="KA25" s="54"/>
      <c r="KB25" s="54"/>
      <c r="KC25" s="54"/>
      <c r="KD25" s="54"/>
      <c r="KE25" s="54"/>
      <c r="KF25" s="54"/>
      <c r="KG25" s="54"/>
      <c r="KH25" s="54"/>
      <c r="KI25" s="54"/>
      <c r="KJ25" s="54"/>
      <c r="KK25" s="54"/>
      <c r="KL25" s="54"/>
      <c r="KM25" s="54"/>
      <c r="KN25" s="54"/>
      <c r="KO25" s="54"/>
      <c r="KP25" s="54"/>
      <c r="KQ25" s="54"/>
      <c r="KR25" s="54"/>
      <c r="KS25" s="54"/>
      <c r="KT25" s="54"/>
      <c r="KU25" s="54"/>
      <c r="KV25" s="54"/>
      <c r="KW25" s="54"/>
      <c r="KX25" s="54"/>
      <c r="KY25" s="54"/>
      <c r="KZ25" s="54"/>
      <c r="LA25" s="54"/>
      <c r="LB25" s="54"/>
      <c r="LC25" s="54"/>
      <c r="LD25" s="54"/>
      <c r="LE25" s="54"/>
      <c r="LF25" s="54"/>
      <c r="LG25" s="54"/>
      <c r="LH25" s="54"/>
      <c r="LI25" s="54"/>
      <c r="LJ25" s="54"/>
      <c r="LK25" s="54"/>
      <c r="LL25" s="54"/>
      <c r="LM25" s="54"/>
      <c r="LN25" s="54"/>
      <c r="LO25" s="54"/>
      <c r="LP25" s="54"/>
      <c r="LQ25" s="54"/>
      <c r="LR25" s="54"/>
      <c r="LS25" s="54"/>
      <c r="LT25" s="54"/>
      <c r="LU25" s="54"/>
      <c r="LV25" s="54"/>
      <c r="LW25" s="54"/>
      <c r="LX25" s="54"/>
      <c r="LY25" s="54"/>
      <c r="LZ25" s="54"/>
      <c r="MA25" s="54"/>
      <c r="MB25" s="54"/>
      <c r="MC25" s="54"/>
      <c r="MD25" s="54"/>
      <c r="ME25" s="54"/>
      <c r="MF25" s="54"/>
      <c r="MG25" s="54"/>
      <c r="MH25" s="54"/>
      <c r="MI25" s="54"/>
      <c r="MJ25" s="54"/>
      <c r="MK25" s="54"/>
      <c r="ML25" s="54"/>
      <c r="MM25" s="54"/>
      <c r="MN25" s="54"/>
      <c r="MO25" s="54"/>
      <c r="MP25" s="54"/>
      <c r="MQ25" s="54"/>
      <c r="MR25" s="54"/>
      <c r="MS25" s="54"/>
      <c r="MT25" s="54"/>
      <c r="MU25" s="54"/>
      <c r="MV25" s="54"/>
      <c r="MW25" s="54"/>
      <c r="MX25" s="54"/>
      <c r="MY25" s="54"/>
      <c r="MZ25" s="54"/>
      <c r="NA25" s="54"/>
      <c r="NB25" s="54"/>
      <c r="NC25" s="54"/>
      <c r="ND25" s="54"/>
      <c r="NE25" s="54"/>
      <c r="NF25" s="54"/>
      <c r="NG25" s="54"/>
      <c r="NH25" s="54"/>
      <c r="NI25" s="54"/>
      <c r="NJ25" s="54"/>
      <c r="NK25" s="54"/>
      <c r="NL25" s="54"/>
      <c r="NM25" s="54"/>
      <c r="NN25" s="54"/>
      <c r="NO25" s="54"/>
      <c r="NP25" s="54"/>
      <c r="NQ25" s="54"/>
      <c r="NR25" s="54"/>
      <c r="NS25" s="54"/>
      <c r="NT25" s="54"/>
      <c r="NU25" s="54"/>
      <c r="NV25" s="54"/>
      <c r="NW25" s="54"/>
      <c r="NX25" s="54"/>
      <c r="NY25" s="54"/>
      <c r="NZ25" s="54"/>
      <c r="OA25" s="54"/>
      <c r="OB25" s="54"/>
      <c r="OC25" s="54"/>
      <c r="OD25" s="54"/>
      <c r="OE25" s="54"/>
      <c r="OF25" s="54"/>
      <c r="OG25" s="54"/>
      <c r="OH25" s="54"/>
      <c r="OI25" s="54"/>
      <c r="OJ25" s="54"/>
      <c r="OK25" s="54"/>
      <c r="OL25" s="54"/>
      <c r="OM25" s="54"/>
      <c r="ON25" s="54"/>
      <c r="OO25" s="54"/>
      <c r="OP25" s="54"/>
      <c r="OQ25" s="54"/>
      <c r="OR25" s="54"/>
      <c r="OS25" s="54"/>
      <c r="OT25" s="54"/>
      <c r="OU25" s="54"/>
      <c r="OV25" s="54"/>
      <c r="OW25" s="54"/>
      <c r="OX25" s="54"/>
      <c r="OY25" s="54"/>
      <c r="OZ25" s="54"/>
      <c r="PA25" s="54"/>
      <c r="PB25" s="54"/>
      <c r="PC25" s="54"/>
      <c r="PD25" s="54"/>
      <c r="PE25" s="54"/>
      <c r="PF25" s="54"/>
      <c r="PG25" s="54"/>
      <c r="PH25" s="54"/>
      <c r="PI25" s="54"/>
      <c r="PJ25" s="54"/>
      <c r="PK25" s="54"/>
      <c r="PL25" s="54"/>
      <c r="PM25" s="54"/>
      <c r="PN25" s="54"/>
      <c r="PO25" s="54"/>
      <c r="PP25" s="54"/>
      <c r="PQ25" s="54"/>
      <c r="PR25" s="54"/>
      <c r="PS25" s="54"/>
      <c r="PT25" s="54"/>
      <c r="PU25" s="54"/>
      <c r="PV25" s="54"/>
      <c r="PW25" s="54"/>
      <c r="PX25" s="54"/>
      <c r="PY25" s="54"/>
      <c r="PZ25" s="54"/>
      <c r="QA25" s="54"/>
      <c r="QB25" s="54"/>
      <c r="QC25" s="54"/>
      <c r="QD25" s="54"/>
      <c r="QE25" s="54"/>
      <c r="QF25" s="54"/>
      <c r="QG25" s="54"/>
      <c r="QH25" s="54"/>
      <c r="QI25" s="54"/>
      <c r="QJ25" s="54"/>
      <c r="QK25" s="54"/>
      <c r="QL25" s="54"/>
      <c r="QM25" s="54"/>
      <c r="QN25" s="54"/>
      <c r="QO25" s="54"/>
      <c r="QP25" s="54"/>
      <c r="QQ25" s="54"/>
      <c r="QR25" s="54"/>
      <c r="QS25" s="54"/>
      <c r="QT25" s="54"/>
      <c r="QU25" s="54"/>
      <c r="QV25" s="54"/>
      <c r="QW25" s="54"/>
      <c r="QX25" s="54"/>
      <c r="QY25" s="54"/>
      <c r="QZ25" s="54"/>
      <c r="RA25" s="54"/>
      <c r="RB25" s="54"/>
      <c r="RC25" s="54"/>
      <c r="RD25" s="54"/>
      <c r="RE25" s="54"/>
      <c r="RF25" s="54"/>
      <c r="RG25" s="54"/>
      <c r="RH25" s="54"/>
      <c r="RI25" s="54"/>
      <c r="RJ25" s="54"/>
      <c r="RK25" s="54"/>
      <c r="RL25" s="54"/>
      <c r="RM25" s="54"/>
      <c r="RN25" s="54"/>
      <c r="RO25" s="54"/>
      <c r="RP25" s="54"/>
      <c r="RQ25" s="54"/>
      <c r="RR25" s="54"/>
      <c r="RS25" s="54"/>
      <c r="RT25" s="54"/>
      <c r="RU25" s="54"/>
      <c r="RV25" s="54"/>
      <c r="RW25" s="54"/>
      <c r="RX25" s="54"/>
      <c r="RY25" s="54"/>
      <c r="RZ25" s="54"/>
      <c r="SA25" s="54"/>
      <c r="SB25" s="54"/>
      <c r="SC25" s="54"/>
      <c r="SD25" s="54"/>
      <c r="SE25" s="54"/>
      <c r="SF25" s="54"/>
      <c r="SG25" s="54"/>
      <c r="SH25" s="54"/>
      <c r="SI25" s="54"/>
      <c r="SJ25" s="54"/>
      <c r="SK25" s="54"/>
      <c r="SL25" s="54"/>
      <c r="SM25" s="54"/>
      <c r="SN25" s="54"/>
      <c r="SO25" s="54"/>
      <c r="SP25" s="54"/>
      <c r="SQ25" s="54"/>
      <c r="SR25" s="54"/>
      <c r="SS25" s="54"/>
      <c r="ST25" s="54"/>
      <c r="SU25" s="54"/>
      <c r="SV25" s="54"/>
      <c r="SW25" s="54"/>
      <c r="SX25" s="54"/>
      <c r="SY25" s="54"/>
      <c r="SZ25" s="54"/>
      <c r="TA25" s="54"/>
      <c r="TB25" s="54"/>
      <c r="TC25" s="54"/>
      <c r="TD25" s="54"/>
      <c r="TE25" s="54"/>
      <c r="TF25" s="54"/>
      <c r="TG25" s="54"/>
      <c r="TH25" s="54"/>
      <c r="TI25" s="54"/>
      <c r="TJ25" s="54"/>
      <c r="TK25" s="54"/>
      <c r="TL25" s="54"/>
      <c r="TM25" s="54"/>
      <c r="TN25" s="54"/>
      <c r="TO25" s="54"/>
      <c r="TP25" s="54"/>
      <c r="TQ25" s="54"/>
      <c r="TR25" s="54"/>
      <c r="TS25" s="54"/>
      <c r="TT25" s="54"/>
      <c r="TU25" s="54"/>
      <c r="TV25" s="54"/>
      <c r="TW25" s="54"/>
      <c r="TX25" s="54"/>
      <c r="TY25" s="54"/>
      <c r="TZ25" s="54"/>
      <c r="UA25" s="54"/>
      <c r="UB25" s="54"/>
      <c r="UC25" s="54"/>
      <c r="UD25" s="54"/>
      <c r="UE25" s="54"/>
      <c r="UF25" s="54"/>
      <c r="UG25" s="54"/>
      <c r="UH25" s="54"/>
      <c r="UI25" s="54"/>
      <c r="UJ25" s="54"/>
      <c r="UK25" s="54"/>
      <c r="UL25" s="54"/>
      <c r="UM25" s="54"/>
      <c r="UN25" s="54"/>
      <c r="UO25" s="54"/>
      <c r="UP25" s="54"/>
      <c r="UQ25" s="54"/>
      <c r="UR25" s="54"/>
      <c r="US25" s="54"/>
      <c r="UT25" s="54"/>
      <c r="UU25" s="54"/>
      <c r="UV25" s="54"/>
      <c r="UW25" s="54"/>
      <c r="UX25" s="54"/>
      <c r="UY25" s="54"/>
      <c r="UZ25" s="54"/>
      <c r="VA25" s="54"/>
      <c r="VB25" s="54"/>
      <c r="VC25" s="54"/>
      <c r="VD25" s="54"/>
      <c r="VE25" s="54"/>
      <c r="VF25" s="54"/>
      <c r="VG25" s="54"/>
      <c r="VH25" s="54"/>
      <c r="VI25" s="54"/>
      <c r="VJ25" s="54"/>
      <c r="VK25" s="54"/>
      <c r="VL25" s="54"/>
      <c r="VM25" s="54"/>
      <c r="VN25" s="54"/>
      <c r="VO25" s="54"/>
      <c r="VP25" s="54"/>
      <c r="VQ25" s="54"/>
      <c r="VR25" s="54"/>
      <c r="VS25" s="54"/>
      <c r="VT25" s="54"/>
      <c r="VU25" s="54"/>
      <c r="VV25" s="54"/>
      <c r="VW25" s="54"/>
      <c r="VX25" s="54"/>
      <c r="VY25" s="54"/>
      <c r="VZ25" s="54"/>
      <c r="WA25" s="54"/>
      <c r="WB25" s="54"/>
      <c r="WC25" s="54"/>
      <c r="WD25" s="54"/>
      <c r="WE25" s="54"/>
      <c r="WF25" s="54"/>
      <c r="WG25" s="54"/>
      <c r="WH25" s="54"/>
      <c r="WI25" s="54"/>
      <c r="WJ25" s="54"/>
      <c r="WK25" s="54"/>
      <c r="WL25" s="54"/>
      <c r="WM25" s="54"/>
      <c r="WN25" s="54"/>
      <c r="WO25" s="54"/>
      <c r="WP25" s="54"/>
      <c r="WQ25" s="54"/>
      <c r="WR25" s="54"/>
      <c r="WS25" s="54"/>
      <c r="WT25" s="54"/>
      <c r="WU25" s="54"/>
      <c r="WV25" s="54"/>
      <c r="WW25" s="54"/>
      <c r="WX25" s="54"/>
      <c r="WY25" s="54"/>
      <c r="WZ25" s="54"/>
      <c r="XA25" s="54"/>
      <c r="XB25" s="54"/>
      <c r="XC25" s="54"/>
      <c r="XD25" s="54"/>
      <c r="XE25" s="54"/>
      <c r="XF25" s="54"/>
      <c r="XG25" s="54"/>
      <c r="XH25" s="54"/>
      <c r="XI25" s="54"/>
      <c r="XJ25" s="54"/>
      <c r="XK25" s="54"/>
      <c r="XL25" s="54"/>
      <c r="XM25" s="54"/>
      <c r="XN25" s="54"/>
      <c r="XO25" s="54"/>
      <c r="XP25" s="54"/>
      <c r="XQ25" s="54"/>
      <c r="XR25" s="54"/>
      <c r="XS25" s="54"/>
      <c r="XT25" s="54"/>
      <c r="XU25" s="54"/>
      <c r="XV25" s="54"/>
      <c r="XW25" s="54"/>
      <c r="XX25" s="54"/>
      <c r="XY25" s="54"/>
      <c r="XZ25" s="54"/>
      <c r="YA25" s="54"/>
      <c r="YB25" s="54"/>
      <c r="YC25" s="54"/>
      <c r="YD25" s="54"/>
      <c r="YE25" s="54"/>
      <c r="YF25" s="54"/>
      <c r="YG25" s="54"/>
      <c r="YH25" s="54"/>
      <c r="YI25" s="54"/>
      <c r="YJ25" s="54"/>
      <c r="YK25" s="54"/>
      <c r="YL25" s="54"/>
      <c r="YM25" s="54"/>
      <c r="YN25" s="54"/>
      <c r="YO25" s="54"/>
      <c r="YP25" s="54"/>
      <c r="YQ25" s="54"/>
      <c r="YR25" s="54"/>
      <c r="YS25" s="54"/>
      <c r="YT25" s="54"/>
      <c r="YU25" s="54"/>
      <c r="YV25" s="54"/>
      <c r="YW25" s="54"/>
      <c r="YX25" s="54"/>
      <c r="YY25" s="54"/>
      <c r="YZ25" s="54"/>
      <c r="ZA25" s="54"/>
      <c r="ZB25" s="54"/>
      <c r="ZC25" s="54"/>
      <c r="ZD25" s="54"/>
      <c r="ZE25" s="54"/>
      <c r="ZF25" s="54"/>
      <c r="ZG25" s="54"/>
      <c r="ZH25" s="54"/>
      <c r="ZI25" s="54"/>
      <c r="ZJ25" s="54"/>
      <c r="ZK25" s="54"/>
      <c r="ZL25" s="54"/>
      <c r="ZM25" s="54"/>
      <c r="ZN25" s="54"/>
      <c r="ZO25" s="54"/>
      <c r="ZP25" s="54"/>
      <c r="ZQ25" s="54"/>
      <c r="ZR25" s="54"/>
      <c r="ZS25" s="54"/>
      <c r="ZT25" s="54"/>
      <c r="ZU25" s="54"/>
      <c r="ZV25" s="54"/>
      <c r="ZW25" s="54"/>
      <c r="ZX25" s="54"/>
      <c r="ZY25" s="54"/>
      <c r="ZZ25" s="54"/>
      <c r="AAA25" s="54"/>
      <c r="AAB25" s="54"/>
      <c r="AAC25" s="54"/>
      <c r="AAD25" s="54"/>
      <c r="AAE25" s="54"/>
      <c r="AAF25" s="54"/>
      <c r="AAG25" s="54"/>
      <c r="AAH25" s="54"/>
      <c r="AAI25" s="54"/>
      <c r="AAJ25" s="54"/>
      <c r="AAK25" s="54"/>
      <c r="AAL25" s="54"/>
      <c r="AAM25" s="54"/>
      <c r="AAN25" s="54"/>
      <c r="AAO25" s="54"/>
      <c r="AAP25" s="54"/>
      <c r="AAQ25" s="54"/>
      <c r="AAR25" s="54"/>
      <c r="AAS25" s="54"/>
      <c r="AAT25" s="54"/>
      <c r="AAU25" s="54"/>
      <c r="AAV25" s="54"/>
      <c r="AAW25" s="54"/>
      <c r="AAX25" s="54"/>
      <c r="AAY25" s="54"/>
      <c r="AAZ25" s="54"/>
      <c r="ABA25" s="54"/>
      <c r="ABB25" s="54"/>
      <c r="ABC25" s="54"/>
      <c r="ABD25" s="54"/>
      <c r="ABE25" s="54"/>
      <c r="ABF25" s="54"/>
      <c r="ABG25" s="54"/>
      <c r="ABH25" s="54"/>
      <c r="ABI25" s="54"/>
      <c r="ABJ25" s="54"/>
      <c r="ABK25" s="54"/>
      <c r="ABL25" s="54"/>
      <c r="ABM25" s="54"/>
      <c r="ABN25" s="54"/>
      <c r="ABO25" s="54"/>
      <c r="ABP25" s="54"/>
      <c r="ABQ25" s="54"/>
      <c r="ABR25" s="54"/>
      <c r="ABS25" s="54"/>
      <c r="ABT25" s="54"/>
      <c r="ABU25" s="54"/>
      <c r="ABV25" s="54"/>
      <c r="ABW25" s="54"/>
      <c r="ABX25" s="54"/>
      <c r="ABY25" s="54"/>
      <c r="ABZ25" s="54"/>
      <c r="ACA25" s="54"/>
      <c r="ACB25" s="54"/>
      <c r="ACC25" s="54"/>
      <c r="ACD25" s="54"/>
      <c r="ACE25" s="54"/>
      <c r="ACF25" s="54"/>
      <c r="ACG25" s="54"/>
      <c r="ACH25" s="54"/>
      <c r="ACI25" s="54"/>
      <c r="ACJ25" s="54"/>
      <c r="ACK25" s="54"/>
      <c r="ACL25" s="54"/>
      <c r="ACM25" s="54"/>
      <c r="ACN25" s="54"/>
      <c r="ACO25" s="54"/>
      <c r="ACP25" s="54"/>
      <c r="ACQ25" s="54"/>
      <c r="ACR25" s="54"/>
      <c r="ACS25" s="54"/>
      <c r="ACT25" s="54"/>
      <c r="ACU25" s="54"/>
      <c r="ACV25" s="54"/>
      <c r="ACW25" s="54"/>
      <c r="ACX25" s="54"/>
      <c r="ACY25" s="54"/>
      <c r="ACZ25" s="54"/>
      <c r="ADA25" s="54"/>
      <c r="ADB25" s="54"/>
      <c r="ADC25" s="54"/>
      <c r="ADD25" s="54"/>
      <c r="ADE25" s="54"/>
      <c r="ADF25" s="54"/>
      <c r="ADG25" s="54"/>
      <c r="ADH25" s="54"/>
      <c r="ADI25" s="54"/>
      <c r="ADJ25" s="54"/>
      <c r="ADK25" s="54"/>
      <c r="ADL25" s="54"/>
      <c r="ADM25" s="54"/>
      <c r="ADN25" s="54"/>
      <c r="ADO25" s="54"/>
      <c r="ADP25" s="54"/>
      <c r="ADQ25" s="54"/>
      <c r="ADR25" s="54"/>
      <c r="ADS25" s="54"/>
      <c r="ADT25" s="54"/>
      <c r="ADU25" s="54"/>
      <c r="ADV25" s="54"/>
      <c r="ADW25" s="54"/>
      <c r="ADX25" s="54"/>
      <c r="ADY25" s="54"/>
      <c r="ADZ25" s="54"/>
      <c r="AEA25" s="54"/>
      <c r="AEB25" s="54"/>
      <c r="AEC25" s="54"/>
      <c r="AED25" s="54"/>
      <c r="AEE25" s="54"/>
      <c r="AEF25" s="54"/>
      <c r="AEG25" s="54"/>
      <c r="AEH25" s="54"/>
      <c r="AEI25" s="54"/>
      <c r="AEJ25" s="54"/>
      <c r="AEK25" s="54"/>
      <c r="AEL25" s="54"/>
      <c r="AEM25" s="54"/>
      <c r="AEN25" s="54"/>
      <c r="AEO25" s="54"/>
      <c r="AEP25" s="54"/>
      <c r="AEQ25" s="54"/>
      <c r="AER25" s="54"/>
      <c r="AES25" s="54"/>
      <c r="AET25" s="54"/>
      <c r="AEU25" s="54"/>
      <c r="AEV25" s="54"/>
      <c r="AEW25" s="54"/>
      <c r="AEX25" s="54"/>
      <c r="AEY25" s="54"/>
      <c r="AEZ25" s="54"/>
      <c r="AFA25" s="54"/>
      <c r="AFB25" s="54"/>
      <c r="AFC25" s="54"/>
      <c r="AFD25" s="54"/>
      <c r="AFE25" s="54"/>
      <c r="AFF25" s="54"/>
      <c r="AFG25" s="54"/>
      <c r="AFH25" s="54"/>
      <c r="AFI25" s="54"/>
      <c r="AFJ25" s="54"/>
      <c r="AFK25" s="54"/>
      <c r="AFL25" s="54"/>
      <c r="AFM25" s="54"/>
      <c r="AFN25" s="54"/>
      <c r="AFO25" s="54"/>
      <c r="AFP25" s="54"/>
      <c r="AFQ25" s="54"/>
      <c r="AFR25" s="54"/>
      <c r="AFS25" s="54"/>
      <c r="AFT25" s="54"/>
      <c r="AFU25" s="54"/>
      <c r="AFV25" s="54"/>
      <c r="AFW25" s="54"/>
      <c r="AFX25" s="54"/>
      <c r="AFY25" s="54"/>
      <c r="AFZ25" s="54"/>
      <c r="AGA25" s="54"/>
      <c r="AGB25" s="54"/>
      <c r="AGC25" s="54"/>
      <c r="AGD25" s="54"/>
      <c r="AGE25" s="54"/>
      <c r="AGF25" s="54"/>
      <c r="AGG25" s="54"/>
      <c r="AGH25" s="54"/>
      <c r="AGI25" s="54"/>
      <c r="AGJ25" s="54"/>
      <c r="AGK25" s="54"/>
      <c r="AGL25" s="54"/>
      <c r="AGM25" s="54"/>
      <c r="AGN25" s="54"/>
      <c r="AGO25" s="54"/>
      <c r="AGP25" s="54"/>
      <c r="AGQ25" s="54"/>
      <c r="AGR25" s="54"/>
      <c r="AGS25" s="54"/>
      <c r="AGT25" s="54"/>
      <c r="AGU25" s="54"/>
      <c r="AGV25" s="54"/>
      <c r="AGW25" s="54"/>
      <c r="AGX25" s="54"/>
      <c r="AGY25" s="54"/>
      <c r="AGZ25" s="54"/>
      <c r="AHA25" s="54"/>
      <c r="AHB25" s="54"/>
      <c r="AHC25" s="54"/>
      <c r="AHD25" s="54"/>
      <c r="AHE25" s="54"/>
      <c r="AHF25" s="54"/>
      <c r="AHG25" s="54"/>
      <c r="AHH25" s="54"/>
      <c r="AHI25" s="54"/>
      <c r="AHJ25" s="54"/>
      <c r="AHK25" s="54"/>
      <c r="AHL25" s="54"/>
      <c r="AHM25" s="54"/>
      <c r="AHN25" s="54"/>
      <c r="AHO25" s="54"/>
      <c r="AHP25" s="54"/>
      <c r="AHQ25" s="54"/>
      <c r="AHR25" s="54"/>
      <c r="AHS25" s="54"/>
      <c r="AHT25" s="54"/>
      <c r="AHU25" s="54"/>
      <c r="AHV25" s="54"/>
      <c r="AHW25" s="54"/>
      <c r="AHX25" s="54"/>
      <c r="AHY25" s="54"/>
      <c r="AHZ25" s="54"/>
      <c r="AIA25" s="54"/>
      <c r="AIB25" s="54"/>
      <c r="AIC25" s="54"/>
      <c r="AID25" s="54"/>
      <c r="AIE25" s="54"/>
      <c r="AIF25" s="54"/>
      <c r="AIG25" s="54"/>
      <c r="AIH25" s="54"/>
      <c r="AII25" s="54"/>
      <c r="AIJ25" s="54"/>
      <c r="AIK25" s="54"/>
      <c r="AIL25" s="54"/>
      <c r="AIM25" s="54"/>
      <c r="AIN25" s="54"/>
      <c r="AIO25" s="54"/>
      <c r="AIP25" s="54"/>
      <c r="AIQ25" s="54"/>
      <c r="AIR25" s="54"/>
      <c r="AIS25" s="54"/>
      <c r="AIT25" s="54"/>
      <c r="AIU25" s="54"/>
      <c r="AIV25" s="54"/>
      <c r="AIW25" s="54"/>
      <c r="AIX25" s="54"/>
      <c r="AIY25" s="54"/>
      <c r="AIZ25" s="54"/>
      <c r="AJA25" s="54"/>
      <c r="AJB25" s="54"/>
      <c r="AJC25" s="54"/>
      <c r="AJD25" s="54"/>
      <c r="AJE25" s="54"/>
      <c r="AJF25" s="54"/>
      <c r="AJG25" s="54"/>
      <c r="AJH25" s="54"/>
      <c r="AJI25" s="54"/>
      <c r="AJJ25" s="54"/>
      <c r="AJK25" s="54"/>
      <c r="AJL25" s="54"/>
      <c r="AJM25" s="54"/>
      <c r="AJN25" s="54"/>
      <c r="AJO25" s="54"/>
      <c r="AJP25" s="54"/>
      <c r="AJQ25" s="54"/>
      <c r="AJR25" s="54"/>
      <c r="AJS25" s="54"/>
      <c r="AJT25" s="54"/>
      <c r="AJU25" s="54"/>
      <c r="AJV25" s="54"/>
      <c r="AJW25" s="54"/>
      <c r="AJX25" s="54"/>
      <c r="AJY25" s="54"/>
      <c r="AJZ25" s="54"/>
      <c r="AKA25" s="54"/>
      <c r="AKB25" s="54"/>
      <c r="AKC25" s="54"/>
      <c r="AKD25" s="54"/>
      <c r="AKE25" s="54"/>
      <c r="AKF25" s="54"/>
      <c r="AKG25" s="54"/>
      <c r="AKH25" s="54"/>
      <c r="AKI25" s="54"/>
      <c r="AKJ25" s="54"/>
      <c r="AKK25" s="54"/>
      <c r="AKL25" s="54"/>
      <c r="AKM25" s="54"/>
      <c r="AKN25" s="54"/>
      <c r="AKO25" s="54"/>
      <c r="AKP25" s="54"/>
      <c r="AKQ25" s="54"/>
      <c r="AKR25" s="54"/>
      <c r="AKS25" s="54"/>
      <c r="AKT25" s="54"/>
      <c r="AKU25" s="54"/>
      <c r="AKV25" s="54"/>
      <c r="AKW25" s="54"/>
      <c r="AKX25" s="54"/>
      <c r="AKY25" s="54"/>
      <c r="AKZ25" s="54"/>
      <c r="ALA25" s="54"/>
      <c r="ALB25" s="54"/>
      <c r="ALC25" s="54"/>
      <c r="ALD25" s="54"/>
      <c r="ALE25" s="54"/>
      <c r="ALF25" s="54"/>
      <c r="ALG25" s="54"/>
      <c r="ALH25" s="54"/>
      <c r="ALI25" s="54"/>
      <c r="ALJ25" s="54"/>
      <c r="ALK25" s="54"/>
      <c r="ALL25" s="54"/>
      <c r="ALM25" s="54"/>
      <c r="ALN25" s="54"/>
      <c r="ALO25" s="54"/>
      <c r="ALP25" s="54"/>
      <c r="ALQ25" s="54"/>
      <c r="ALR25" s="54"/>
      <c r="ALS25" s="54"/>
      <c r="ALT25" s="54"/>
      <c r="ALU25" s="54"/>
      <c r="ALV25" s="54"/>
      <c r="ALW25" s="54"/>
      <c r="ALX25" s="54"/>
      <c r="ALY25" s="54"/>
      <c r="ALZ25" s="54"/>
      <c r="AMA25" s="54"/>
      <c r="AMB25" s="54"/>
      <c r="AMC25" s="54"/>
      <c r="AMD25" s="54"/>
      <c r="AME25" s="54"/>
      <c r="AMF25" s="54"/>
      <c r="AMG25" s="54"/>
      <c r="AMH25" s="54"/>
      <c r="AMI25" s="54"/>
      <c r="AMJ25" s="54"/>
      <c r="AMK25" s="54"/>
    </row>
    <row r="26" spans="1:1025" s="59" customFormat="1" x14ac:dyDescent="0.25">
      <c r="A26" s="57" t="s">
        <v>408</v>
      </c>
      <c r="B26" s="56" t="s">
        <v>359</v>
      </c>
      <c r="C26" s="56" t="s">
        <v>360</v>
      </c>
      <c r="D26" s="56" t="s">
        <v>361</v>
      </c>
      <c r="F26" s="60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  <c r="DN26" s="58"/>
      <c r="DO26" s="58"/>
      <c r="DP26" s="58"/>
      <c r="DQ26" s="58"/>
      <c r="DR26" s="58"/>
      <c r="DS26" s="58"/>
      <c r="DT26" s="58"/>
      <c r="DU26" s="58"/>
      <c r="DV26" s="58"/>
      <c r="DW26" s="58"/>
      <c r="DX26" s="58"/>
      <c r="DY26" s="58"/>
      <c r="DZ26" s="58"/>
      <c r="EA26" s="58"/>
      <c r="EB26" s="58"/>
      <c r="EC26" s="58"/>
      <c r="ED26" s="58"/>
      <c r="EE26" s="58"/>
      <c r="EF26" s="58"/>
      <c r="EG26" s="58"/>
      <c r="EH26" s="58"/>
      <c r="EI26" s="58"/>
      <c r="EJ26" s="58"/>
      <c r="EK26" s="58"/>
      <c r="EL26" s="58"/>
      <c r="EM26" s="58"/>
      <c r="EN26" s="58"/>
      <c r="EO26" s="58"/>
      <c r="EP26" s="58"/>
      <c r="EQ26" s="58"/>
      <c r="ER26" s="58"/>
      <c r="ES26" s="58"/>
      <c r="ET26" s="58"/>
      <c r="EU26" s="58"/>
      <c r="EV26" s="58"/>
      <c r="EW26" s="58"/>
      <c r="EX26" s="58"/>
      <c r="EY26" s="58"/>
      <c r="EZ26" s="58"/>
      <c r="FA26" s="58"/>
      <c r="FB26" s="58"/>
      <c r="FC26" s="58"/>
      <c r="FD26" s="58"/>
      <c r="FE26" s="58"/>
      <c r="FF26" s="58"/>
      <c r="FG26" s="58"/>
      <c r="FH26" s="58"/>
      <c r="FI26" s="58"/>
      <c r="FJ26" s="58"/>
      <c r="FK26" s="58"/>
      <c r="FL26" s="58"/>
      <c r="FM26" s="58"/>
      <c r="FN26" s="58"/>
      <c r="FO26" s="58"/>
      <c r="FP26" s="58"/>
      <c r="FQ26" s="58"/>
      <c r="FR26" s="58"/>
      <c r="FS26" s="58"/>
      <c r="FT26" s="58"/>
      <c r="FU26" s="58"/>
      <c r="FV26" s="58"/>
      <c r="FW26" s="58"/>
      <c r="FX26" s="58"/>
      <c r="FY26" s="58"/>
      <c r="FZ26" s="58"/>
      <c r="GA26" s="58"/>
      <c r="GB26" s="58"/>
      <c r="GC26" s="58"/>
      <c r="GD26" s="58"/>
      <c r="GE26" s="58"/>
      <c r="GF26" s="58"/>
      <c r="GG26" s="58"/>
      <c r="GH26" s="58"/>
      <c r="GI26" s="58"/>
      <c r="GJ26" s="58"/>
      <c r="GK26" s="58"/>
      <c r="GL26" s="58"/>
      <c r="GM26" s="58"/>
      <c r="GN26" s="58"/>
      <c r="GO26" s="58"/>
      <c r="GP26" s="58"/>
      <c r="GQ26" s="58"/>
      <c r="GR26" s="58"/>
      <c r="GS26" s="58"/>
      <c r="GT26" s="58"/>
      <c r="GU26" s="58"/>
      <c r="GV26" s="58"/>
      <c r="GW26" s="58"/>
      <c r="GX26" s="58"/>
      <c r="GY26" s="58"/>
      <c r="GZ26" s="58"/>
      <c r="HA26" s="58"/>
      <c r="HB26" s="58"/>
      <c r="HC26" s="58"/>
      <c r="HD26" s="58"/>
      <c r="HE26" s="58"/>
      <c r="HF26" s="58"/>
      <c r="HG26" s="58"/>
      <c r="HH26" s="58"/>
      <c r="HI26" s="58"/>
      <c r="HJ26" s="58"/>
      <c r="HK26" s="58"/>
      <c r="HL26" s="58"/>
      <c r="HM26" s="58"/>
      <c r="HN26" s="58"/>
      <c r="HO26" s="58"/>
      <c r="HP26" s="58"/>
      <c r="HQ26" s="58"/>
      <c r="HR26" s="58"/>
      <c r="HS26" s="58"/>
      <c r="HT26" s="58"/>
      <c r="HU26" s="58"/>
      <c r="HV26" s="58"/>
      <c r="HW26" s="58"/>
      <c r="HX26" s="58"/>
      <c r="HY26" s="58"/>
      <c r="HZ26" s="58"/>
      <c r="IA26" s="58"/>
      <c r="IB26" s="58"/>
      <c r="IC26" s="58"/>
      <c r="ID26" s="58"/>
      <c r="IE26" s="58"/>
      <c r="IF26" s="58"/>
      <c r="IG26" s="58"/>
      <c r="IH26" s="58"/>
      <c r="II26" s="58"/>
      <c r="IJ26" s="58"/>
      <c r="IK26" s="58"/>
      <c r="IL26" s="58"/>
      <c r="IM26" s="58"/>
      <c r="IN26" s="58"/>
      <c r="IO26" s="58"/>
      <c r="IP26" s="58"/>
      <c r="IQ26" s="58"/>
      <c r="IR26" s="58"/>
      <c r="IS26" s="58"/>
      <c r="IT26" s="58"/>
      <c r="IU26" s="58"/>
      <c r="IV26" s="58"/>
      <c r="IW26" s="58"/>
      <c r="IX26" s="58"/>
      <c r="IY26" s="58"/>
      <c r="IZ26" s="58"/>
      <c r="JA26" s="58"/>
      <c r="JB26" s="58"/>
      <c r="JC26" s="58"/>
      <c r="JD26" s="58"/>
      <c r="JE26" s="58"/>
      <c r="JF26" s="58"/>
      <c r="JG26" s="58"/>
      <c r="JH26" s="58"/>
      <c r="JI26" s="58"/>
      <c r="JJ26" s="58"/>
      <c r="JK26" s="58"/>
      <c r="JL26" s="58"/>
      <c r="JM26" s="58"/>
      <c r="JN26" s="58"/>
      <c r="JO26" s="58"/>
      <c r="JP26" s="58"/>
      <c r="JQ26" s="58"/>
      <c r="JR26" s="58"/>
      <c r="JS26" s="58"/>
      <c r="JT26" s="58"/>
      <c r="JU26" s="58"/>
      <c r="JV26" s="58"/>
      <c r="JW26" s="58"/>
      <c r="JX26" s="58"/>
      <c r="JY26" s="58"/>
      <c r="JZ26" s="58"/>
      <c r="KA26" s="58"/>
      <c r="KB26" s="58"/>
      <c r="KC26" s="58"/>
      <c r="KD26" s="58"/>
      <c r="KE26" s="58"/>
      <c r="KF26" s="58"/>
      <c r="KG26" s="58"/>
      <c r="KH26" s="58"/>
      <c r="KI26" s="58"/>
      <c r="KJ26" s="58"/>
      <c r="KK26" s="58"/>
      <c r="KL26" s="58"/>
      <c r="KM26" s="58"/>
      <c r="KN26" s="58"/>
      <c r="KO26" s="58"/>
      <c r="KP26" s="58"/>
      <c r="KQ26" s="58"/>
      <c r="KR26" s="58"/>
      <c r="KS26" s="58"/>
      <c r="KT26" s="58"/>
      <c r="KU26" s="58"/>
      <c r="KV26" s="58"/>
      <c r="KW26" s="58"/>
      <c r="KX26" s="58"/>
      <c r="KY26" s="58"/>
      <c r="KZ26" s="58"/>
      <c r="LA26" s="58"/>
      <c r="LB26" s="58"/>
      <c r="LC26" s="58"/>
      <c r="LD26" s="58"/>
      <c r="LE26" s="58"/>
      <c r="LF26" s="58"/>
      <c r="LG26" s="58"/>
      <c r="LH26" s="58"/>
      <c r="LI26" s="58"/>
      <c r="LJ26" s="58"/>
      <c r="LK26" s="58"/>
      <c r="LL26" s="58"/>
      <c r="LM26" s="58"/>
      <c r="LN26" s="58"/>
      <c r="LO26" s="58"/>
      <c r="LP26" s="58"/>
      <c r="LQ26" s="58"/>
      <c r="LR26" s="58"/>
      <c r="LS26" s="58"/>
      <c r="LT26" s="58"/>
      <c r="LU26" s="58"/>
      <c r="LV26" s="58"/>
      <c r="LW26" s="58"/>
      <c r="LX26" s="58"/>
      <c r="LY26" s="58"/>
      <c r="LZ26" s="58"/>
      <c r="MA26" s="58"/>
      <c r="MB26" s="58"/>
      <c r="MC26" s="58"/>
      <c r="MD26" s="58"/>
      <c r="ME26" s="58"/>
      <c r="MF26" s="58"/>
      <c r="MG26" s="58"/>
      <c r="MH26" s="58"/>
      <c r="MI26" s="58"/>
      <c r="MJ26" s="58"/>
      <c r="MK26" s="58"/>
      <c r="ML26" s="58"/>
      <c r="MM26" s="58"/>
      <c r="MN26" s="58"/>
      <c r="MO26" s="58"/>
      <c r="MP26" s="58"/>
      <c r="MQ26" s="58"/>
      <c r="MR26" s="58"/>
      <c r="MS26" s="58"/>
      <c r="MT26" s="58"/>
      <c r="MU26" s="58"/>
      <c r="MV26" s="58"/>
      <c r="MW26" s="58"/>
      <c r="MX26" s="58"/>
      <c r="MY26" s="58"/>
      <c r="MZ26" s="58"/>
      <c r="NA26" s="58"/>
      <c r="NB26" s="58"/>
      <c r="NC26" s="58"/>
      <c r="ND26" s="58"/>
      <c r="NE26" s="58"/>
      <c r="NF26" s="58"/>
      <c r="NG26" s="58"/>
      <c r="NH26" s="58"/>
      <c r="NI26" s="58"/>
      <c r="NJ26" s="58"/>
      <c r="NK26" s="58"/>
      <c r="NL26" s="58"/>
      <c r="NM26" s="58"/>
      <c r="NN26" s="58"/>
      <c r="NO26" s="58"/>
      <c r="NP26" s="58"/>
      <c r="NQ26" s="58"/>
      <c r="NR26" s="58"/>
      <c r="NS26" s="58"/>
      <c r="NT26" s="58"/>
      <c r="NU26" s="58"/>
      <c r="NV26" s="58"/>
      <c r="NW26" s="58"/>
      <c r="NX26" s="58"/>
      <c r="NY26" s="58"/>
      <c r="NZ26" s="58"/>
      <c r="OA26" s="58"/>
      <c r="OB26" s="58"/>
      <c r="OC26" s="58"/>
      <c r="OD26" s="58"/>
      <c r="OE26" s="58"/>
      <c r="OF26" s="58"/>
      <c r="OG26" s="58"/>
      <c r="OH26" s="58"/>
      <c r="OI26" s="58"/>
      <c r="OJ26" s="58"/>
      <c r="OK26" s="58"/>
      <c r="OL26" s="58"/>
      <c r="OM26" s="58"/>
      <c r="ON26" s="58"/>
      <c r="OO26" s="58"/>
      <c r="OP26" s="58"/>
      <c r="OQ26" s="58"/>
      <c r="OR26" s="58"/>
      <c r="OS26" s="58"/>
      <c r="OT26" s="58"/>
      <c r="OU26" s="58"/>
      <c r="OV26" s="58"/>
      <c r="OW26" s="58"/>
      <c r="OX26" s="58"/>
      <c r="OY26" s="58"/>
      <c r="OZ26" s="58"/>
      <c r="PA26" s="58"/>
      <c r="PB26" s="58"/>
      <c r="PC26" s="58"/>
      <c r="PD26" s="58"/>
      <c r="PE26" s="58"/>
      <c r="PF26" s="58"/>
      <c r="PG26" s="58"/>
      <c r="PH26" s="58"/>
      <c r="PI26" s="58"/>
      <c r="PJ26" s="58"/>
      <c r="PK26" s="58"/>
      <c r="PL26" s="58"/>
      <c r="PM26" s="58"/>
      <c r="PN26" s="58"/>
      <c r="PO26" s="58"/>
      <c r="PP26" s="58"/>
      <c r="PQ26" s="58"/>
      <c r="PR26" s="58"/>
      <c r="PS26" s="58"/>
      <c r="PT26" s="58"/>
      <c r="PU26" s="58"/>
      <c r="PV26" s="58"/>
      <c r="PW26" s="58"/>
      <c r="PX26" s="58"/>
      <c r="PY26" s="58"/>
      <c r="PZ26" s="58"/>
      <c r="QA26" s="58"/>
      <c r="QB26" s="58"/>
      <c r="QC26" s="58"/>
      <c r="QD26" s="58"/>
      <c r="QE26" s="58"/>
      <c r="QF26" s="58"/>
      <c r="QG26" s="58"/>
      <c r="QH26" s="58"/>
      <c r="QI26" s="58"/>
      <c r="QJ26" s="58"/>
      <c r="QK26" s="58"/>
      <c r="QL26" s="58"/>
      <c r="QM26" s="58"/>
      <c r="QN26" s="58"/>
      <c r="QO26" s="58"/>
      <c r="QP26" s="58"/>
      <c r="QQ26" s="58"/>
      <c r="QR26" s="58"/>
      <c r="QS26" s="58"/>
      <c r="QT26" s="58"/>
      <c r="QU26" s="58"/>
      <c r="QV26" s="58"/>
      <c r="QW26" s="58"/>
      <c r="QX26" s="58"/>
      <c r="QY26" s="58"/>
      <c r="QZ26" s="58"/>
      <c r="RA26" s="58"/>
      <c r="RB26" s="58"/>
      <c r="RC26" s="58"/>
      <c r="RD26" s="58"/>
      <c r="RE26" s="58"/>
      <c r="RF26" s="58"/>
      <c r="RG26" s="58"/>
      <c r="RH26" s="58"/>
      <c r="RI26" s="58"/>
      <c r="RJ26" s="58"/>
      <c r="RK26" s="58"/>
      <c r="RL26" s="58"/>
      <c r="RM26" s="58"/>
      <c r="RN26" s="58"/>
      <c r="RO26" s="58"/>
      <c r="RP26" s="58"/>
      <c r="RQ26" s="58"/>
      <c r="RR26" s="58"/>
      <c r="RS26" s="58"/>
      <c r="RT26" s="58"/>
      <c r="RU26" s="58"/>
      <c r="RV26" s="58"/>
      <c r="RW26" s="58"/>
      <c r="RX26" s="58"/>
      <c r="RY26" s="58"/>
      <c r="RZ26" s="58"/>
      <c r="SA26" s="58"/>
      <c r="SB26" s="58"/>
      <c r="SC26" s="58"/>
      <c r="SD26" s="58"/>
      <c r="SE26" s="58"/>
      <c r="SF26" s="58"/>
      <c r="SG26" s="58"/>
      <c r="SH26" s="58"/>
      <c r="SI26" s="58"/>
      <c r="SJ26" s="58"/>
      <c r="SK26" s="58"/>
      <c r="SL26" s="58"/>
      <c r="SM26" s="58"/>
      <c r="SN26" s="58"/>
      <c r="SO26" s="58"/>
      <c r="SP26" s="58"/>
      <c r="SQ26" s="58"/>
      <c r="SR26" s="58"/>
      <c r="SS26" s="58"/>
      <c r="ST26" s="58"/>
      <c r="SU26" s="58"/>
      <c r="SV26" s="58"/>
      <c r="SW26" s="58"/>
      <c r="SX26" s="58"/>
      <c r="SY26" s="58"/>
      <c r="SZ26" s="58"/>
      <c r="TA26" s="58"/>
      <c r="TB26" s="58"/>
      <c r="TC26" s="58"/>
      <c r="TD26" s="58"/>
      <c r="TE26" s="58"/>
      <c r="TF26" s="58"/>
      <c r="TG26" s="58"/>
      <c r="TH26" s="58"/>
      <c r="TI26" s="58"/>
      <c r="TJ26" s="58"/>
      <c r="TK26" s="58"/>
      <c r="TL26" s="58"/>
      <c r="TM26" s="58"/>
      <c r="TN26" s="58"/>
      <c r="TO26" s="58"/>
      <c r="TP26" s="58"/>
      <c r="TQ26" s="58"/>
      <c r="TR26" s="58"/>
      <c r="TS26" s="58"/>
      <c r="TT26" s="58"/>
      <c r="TU26" s="58"/>
      <c r="TV26" s="58"/>
      <c r="TW26" s="58"/>
      <c r="TX26" s="58"/>
      <c r="TY26" s="58"/>
      <c r="TZ26" s="58"/>
      <c r="UA26" s="58"/>
      <c r="UB26" s="58"/>
      <c r="UC26" s="58"/>
      <c r="UD26" s="58"/>
      <c r="UE26" s="58"/>
      <c r="UF26" s="58"/>
      <c r="UG26" s="58"/>
      <c r="UH26" s="58"/>
      <c r="UI26" s="58"/>
      <c r="UJ26" s="58"/>
      <c r="UK26" s="58"/>
      <c r="UL26" s="58"/>
      <c r="UM26" s="58"/>
      <c r="UN26" s="58"/>
      <c r="UO26" s="58"/>
      <c r="UP26" s="58"/>
      <c r="UQ26" s="58"/>
      <c r="UR26" s="58"/>
      <c r="US26" s="58"/>
      <c r="UT26" s="58"/>
      <c r="UU26" s="58"/>
      <c r="UV26" s="58"/>
      <c r="UW26" s="58"/>
      <c r="UX26" s="58"/>
      <c r="UY26" s="58"/>
      <c r="UZ26" s="58"/>
      <c r="VA26" s="58"/>
      <c r="VB26" s="58"/>
      <c r="VC26" s="58"/>
      <c r="VD26" s="58"/>
      <c r="VE26" s="58"/>
      <c r="VF26" s="58"/>
      <c r="VG26" s="58"/>
      <c r="VH26" s="58"/>
      <c r="VI26" s="58"/>
      <c r="VJ26" s="58"/>
      <c r="VK26" s="58"/>
      <c r="VL26" s="58"/>
      <c r="VM26" s="58"/>
      <c r="VN26" s="58"/>
      <c r="VO26" s="58"/>
      <c r="VP26" s="58"/>
      <c r="VQ26" s="58"/>
      <c r="VR26" s="58"/>
      <c r="VS26" s="58"/>
      <c r="VT26" s="58"/>
      <c r="VU26" s="58"/>
      <c r="VV26" s="58"/>
      <c r="VW26" s="58"/>
      <c r="VX26" s="58"/>
      <c r="VY26" s="58"/>
      <c r="VZ26" s="58"/>
      <c r="WA26" s="58"/>
      <c r="WB26" s="58"/>
      <c r="WC26" s="58"/>
      <c r="WD26" s="58"/>
      <c r="WE26" s="58"/>
      <c r="WF26" s="58"/>
      <c r="WG26" s="58"/>
      <c r="WH26" s="58"/>
      <c r="WI26" s="58"/>
      <c r="WJ26" s="58"/>
      <c r="WK26" s="58"/>
      <c r="WL26" s="58"/>
      <c r="WM26" s="58"/>
      <c r="WN26" s="58"/>
      <c r="WO26" s="58"/>
      <c r="WP26" s="58"/>
      <c r="WQ26" s="58"/>
      <c r="WR26" s="58"/>
      <c r="WS26" s="58"/>
      <c r="WT26" s="58"/>
      <c r="WU26" s="58"/>
      <c r="WV26" s="58"/>
      <c r="WW26" s="58"/>
      <c r="WX26" s="58"/>
      <c r="WY26" s="58"/>
      <c r="WZ26" s="58"/>
      <c r="XA26" s="58"/>
      <c r="XB26" s="58"/>
      <c r="XC26" s="58"/>
      <c r="XD26" s="58"/>
      <c r="XE26" s="58"/>
      <c r="XF26" s="58"/>
      <c r="XG26" s="58"/>
      <c r="XH26" s="58"/>
      <c r="XI26" s="58"/>
      <c r="XJ26" s="58"/>
      <c r="XK26" s="58"/>
      <c r="XL26" s="58"/>
      <c r="XM26" s="58"/>
      <c r="XN26" s="58"/>
      <c r="XO26" s="58"/>
      <c r="XP26" s="58"/>
      <c r="XQ26" s="58"/>
      <c r="XR26" s="58"/>
      <c r="XS26" s="58"/>
      <c r="XT26" s="58"/>
      <c r="XU26" s="58"/>
      <c r="XV26" s="58"/>
      <c r="XW26" s="58"/>
      <c r="XX26" s="58"/>
      <c r="XY26" s="58"/>
      <c r="XZ26" s="58"/>
      <c r="YA26" s="58"/>
      <c r="YB26" s="58"/>
      <c r="YC26" s="58"/>
      <c r="YD26" s="58"/>
      <c r="YE26" s="58"/>
      <c r="YF26" s="58"/>
      <c r="YG26" s="58"/>
      <c r="YH26" s="58"/>
      <c r="YI26" s="58"/>
      <c r="YJ26" s="58"/>
      <c r="YK26" s="58"/>
      <c r="YL26" s="58"/>
      <c r="YM26" s="58"/>
      <c r="YN26" s="58"/>
      <c r="YO26" s="58"/>
      <c r="YP26" s="58"/>
      <c r="YQ26" s="58"/>
      <c r="YR26" s="58"/>
      <c r="YS26" s="58"/>
      <c r="YT26" s="58"/>
      <c r="YU26" s="58"/>
      <c r="YV26" s="58"/>
      <c r="YW26" s="58"/>
      <c r="YX26" s="58"/>
      <c r="YY26" s="58"/>
      <c r="YZ26" s="58"/>
      <c r="ZA26" s="58"/>
      <c r="ZB26" s="58"/>
      <c r="ZC26" s="58"/>
      <c r="ZD26" s="58"/>
      <c r="ZE26" s="58"/>
      <c r="ZF26" s="58"/>
      <c r="ZG26" s="58"/>
      <c r="ZH26" s="58"/>
      <c r="ZI26" s="58"/>
      <c r="ZJ26" s="58"/>
      <c r="ZK26" s="58"/>
      <c r="ZL26" s="58"/>
      <c r="ZM26" s="58"/>
      <c r="ZN26" s="58"/>
      <c r="ZO26" s="58"/>
      <c r="ZP26" s="58"/>
      <c r="ZQ26" s="58"/>
      <c r="ZR26" s="58"/>
      <c r="ZS26" s="58"/>
      <c r="ZT26" s="58"/>
      <c r="ZU26" s="58"/>
      <c r="ZV26" s="58"/>
      <c r="ZW26" s="58"/>
      <c r="ZX26" s="58"/>
      <c r="ZY26" s="58"/>
      <c r="ZZ26" s="58"/>
      <c r="AAA26" s="58"/>
      <c r="AAB26" s="58"/>
      <c r="AAC26" s="58"/>
      <c r="AAD26" s="58"/>
      <c r="AAE26" s="58"/>
      <c r="AAF26" s="58"/>
      <c r="AAG26" s="58"/>
      <c r="AAH26" s="58"/>
      <c r="AAI26" s="58"/>
      <c r="AAJ26" s="58"/>
      <c r="AAK26" s="58"/>
      <c r="AAL26" s="58"/>
      <c r="AAM26" s="58"/>
      <c r="AAN26" s="58"/>
      <c r="AAO26" s="58"/>
      <c r="AAP26" s="58"/>
      <c r="AAQ26" s="58"/>
      <c r="AAR26" s="58"/>
      <c r="AAS26" s="58"/>
      <c r="AAT26" s="58"/>
      <c r="AAU26" s="58"/>
      <c r="AAV26" s="58"/>
      <c r="AAW26" s="58"/>
      <c r="AAX26" s="58"/>
      <c r="AAY26" s="58"/>
      <c r="AAZ26" s="58"/>
      <c r="ABA26" s="58"/>
      <c r="ABB26" s="58"/>
      <c r="ABC26" s="58"/>
      <c r="ABD26" s="58"/>
      <c r="ABE26" s="58"/>
      <c r="ABF26" s="58"/>
      <c r="ABG26" s="58"/>
      <c r="ABH26" s="58"/>
      <c r="ABI26" s="58"/>
      <c r="ABJ26" s="58"/>
      <c r="ABK26" s="58"/>
      <c r="ABL26" s="58"/>
      <c r="ABM26" s="58"/>
      <c r="ABN26" s="58"/>
      <c r="ABO26" s="58"/>
      <c r="ABP26" s="58"/>
      <c r="ABQ26" s="58"/>
      <c r="ABR26" s="58"/>
      <c r="ABS26" s="58"/>
      <c r="ABT26" s="58"/>
      <c r="ABU26" s="58"/>
      <c r="ABV26" s="58"/>
      <c r="ABW26" s="58"/>
      <c r="ABX26" s="58"/>
      <c r="ABY26" s="58"/>
      <c r="ABZ26" s="58"/>
      <c r="ACA26" s="58"/>
      <c r="ACB26" s="58"/>
      <c r="ACC26" s="58"/>
      <c r="ACD26" s="58"/>
      <c r="ACE26" s="58"/>
      <c r="ACF26" s="58"/>
      <c r="ACG26" s="58"/>
      <c r="ACH26" s="58"/>
      <c r="ACI26" s="58"/>
      <c r="ACJ26" s="58"/>
      <c r="ACK26" s="58"/>
      <c r="ACL26" s="58"/>
      <c r="ACM26" s="58"/>
      <c r="ACN26" s="58"/>
      <c r="ACO26" s="58"/>
      <c r="ACP26" s="58"/>
      <c r="ACQ26" s="58"/>
      <c r="ACR26" s="58"/>
      <c r="ACS26" s="58"/>
      <c r="ACT26" s="58"/>
      <c r="ACU26" s="58"/>
      <c r="ACV26" s="58"/>
      <c r="ACW26" s="58"/>
      <c r="ACX26" s="58"/>
      <c r="ACY26" s="58"/>
      <c r="ACZ26" s="58"/>
      <c r="ADA26" s="58"/>
      <c r="ADB26" s="58"/>
      <c r="ADC26" s="58"/>
      <c r="ADD26" s="58"/>
      <c r="ADE26" s="58"/>
      <c r="ADF26" s="58"/>
      <c r="ADG26" s="58"/>
      <c r="ADH26" s="58"/>
      <c r="ADI26" s="58"/>
      <c r="ADJ26" s="58"/>
      <c r="ADK26" s="58"/>
      <c r="ADL26" s="58"/>
      <c r="ADM26" s="58"/>
      <c r="ADN26" s="58"/>
      <c r="ADO26" s="58"/>
      <c r="ADP26" s="58"/>
      <c r="ADQ26" s="58"/>
      <c r="ADR26" s="58"/>
      <c r="ADS26" s="58"/>
      <c r="ADT26" s="58"/>
      <c r="ADU26" s="58"/>
      <c r="ADV26" s="58"/>
      <c r="ADW26" s="58"/>
      <c r="ADX26" s="58"/>
      <c r="ADY26" s="58"/>
      <c r="ADZ26" s="58"/>
      <c r="AEA26" s="58"/>
      <c r="AEB26" s="58"/>
      <c r="AEC26" s="58"/>
      <c r="AED26" s="58"/>
      <c r="AEE26" s="58"/>
      <c r="AEF26" s="58"/>
      <c r="AEG26" s="58"/>
      <c r="AEH26" s="58"/>
      <c r="AEI26" s="58"/>
      <c r="AEJ26" s="58"/>
      <c r="AEK26" s="58"/>
      <c r="AEL26" s="58"/>
      <c r="AEM26" s="58"/>
      <c r="AEN26" s="58"/>
      <c r="AEO26" s="58"/>
      <c r="AEP26" s="58"/>
      <c r="AEQ26" s="58"/>
      <c r="AER26" s="58"/>
      <c r="AES26" s="58"/>
      <c r="AET26" s="58"/>
      <c r="AEU26" s="58"/>
      <c r="AEV26" s="58"/>
      <c r="AEW26" s="58"/>
      <c r="AEX26" s="58"/>
      <c r="AEY26" s="58"/>
      <c r="AEZ26" s="58"/>
      <c r="AFA26" s="58"/>
      <c r="AFB26" s="58"/>
      <c r="AFC26" s="58"/>
      <c r="AFD26" s="58"/>
      <c r="AFE26" s="58"/>
      <c r="AFF26" s="58"/>
      <c r="AFG26" s="58"/>
      <c r="AFH26" s="58"/>
      <c r="AFI26" s="58"/>
      <c r="AFJ26" s="58"/>
      <c r="AFK26" s="58"/>
      <c r="AFL26" s="58"/>
      <c r="AFM26" s="58"/>
      <c r="AFN26" s="58"/>
      <c r="AFO26" s="58"/>
      <c r="AFP26" s="58"/>
      <c r="AFQ26" s="58"/>
      <c r="AFR26" s="58"/>
      <c r="AFS26" s="58"/>
      <c r="AFT26" s="58"/>
      <c r="AFU26" s="58"/>
      <c r="AFV26" s="58"/>
      <c r="AFW26" s="58"/>
      <c r="AFX26" s="58"/>
      <c r="AFY26" s="58"/>
      <c r="AFZ26" s="58"/>
      <c r="AGA26" s="58"/>
      <c r="AGB26" s="58"/>
      <c r="AGC26" s="58"/>
      <c r="AGD26" s="58"/>
      <c r="AGE26" s="58"/>
      <c r="AGF26" s="58"/>
      <c r="AGG26" s="58"/>
      <c r="AGH26" s="58"/>
      <c r="AGI26" s="58"/>
      <c r="AGJ26" s="58"/>
      <c r="AGK26" s="58"/>
      <c r="AGL26" s="58"/>
      <c r="AGM26" s="58"/>
      <c r="AGN26" s="58"/>
      <c r="AGO26" s="58"/>
      <c r="AGP26" s="58"/>
      <c r="AGQ26" s="58"/>
      <c r="AGR26" s="58"/>
      <c r="AGS26" s="58"/>
      <c r="AGT26" s="58"/>
      <c r="AGU26" s="58"/>
      <c r="AGV26" s="58"/>
      <c r="AGW26" s="58"/>
      <c r="AGX26" s="58"/>
      <c r="AGY26" s="58"/>
      <c r="AGZ26" s="58"/>
      <c r="AHA26" s="58"/>
      <c r="AHB26" s="58"/>
      <c r="AHC26" s="58"/>
      <c r="AHD26" s="58"/>
      <c r="AHE26" s="58"/>
      <c r="AHF26" s="58"/>
      <c r="AHG26" s="58"/>
      <c r="AHH26" s="58"/>
      <c r="AHI26" s="58"/>
      <c r="AHJ26" s="58"/>
      <c r="AHK26" s="58"/>
      <c r="AHL26" s="58"/>
      <c r="AHM26" s="58"/>
      <c r="AHN26" s="58"/>
      <c r="AHO26" s="58"/>
      <c r="AHP26" s="58"/>
      <c r="AHQ26" s="58"/>
      <c r="AHR26" s="58"/>
      <c r="AHS26" s="58"/>
      <c r="AHT26" s="58"/>
      <c r="AHU26" s="58"/>
      <c r="AHV26" s="58"/>
      <c r="AHW26" s="58"/>
      <c r="AHX26" s="58"/>
      <c r="AHY26" s="58"/>
      <c r="AHZ26" s="58"/>
      <c r="AIA26" s="58"/>
      <c r="AIB26" s="58"/>
      <c r="AIC26" s="58"/>
      <c r="AID26" s="58"/>
      <c r="AIE26" s="58"/>
      <c r="AIF26" s="58"/>
      <c r="AIG26" s="58"/>
      <c r="AIH26" s="58"/>
      <c r="AII26" s="58"/>
      <c r="AIJ26" s="58"/>
      <c r="AIK26" s="58"/>
      <c r="AIL26" s="58"/>
      <c r="AIM26" s="58"/>
      <c r="AIN26" s="58"/>
      <c r="AIO26" s="58"/>
      <c r="AIP26" s="58"/>
      <c r="AIQ26" s="58"/>
      <c r="AIR26" s="58"/>
      <c r="AIS26" s="58"/>
      <c r="AIT26" s="58"/>
      <c r="AIU26" s="58"/>
      <c r="AIV26" s="58"/>
      <c r="AIW26" s="58"/>
      <c r="AIX26" s="58"/>
      <c r="AIY26" s="58"/>
      <c r="AIZ26" s="58"/>
      <c r="AJA26" s="58"/>
      <c r="AJB26" s="58"/>
      <c r="AJC26" s="58"/>
      <c r="AJD26" s="58"/>
      <c r="AJE26" s="58"/>
      <c r="AJF26" s="58"/>
      <c r="AJG26" s="58"/>
      <c r="AJH26" s="58"/>
      <c r="AJI26" s="58"/>
      <c r="AJJ26" s="58"/>
      <c r="AJK26" s="58"/>
      <c r="AJL26" s="58"/>
      <c r="AJM26" s="58"/>
      <c r="AJN26" s="58"/>
      <c r="AJO26" s="58"/>
      <c r="AJP26" s="58"/>
      <c r="AJQ26" s="58"/>
      <c r="AJR26" s="58"/>
      <c r="AJS26" s="58"/>
      <c r="AJT26" s="58"/>
      <c r="AJU26" s="58"/>
      <c r="AJV26" s="58"/>
      <c r="AJW26" s="58"/>
      <c r="AJX26" s="58"/>
      <c r="AJY26" s="58"/>
      <c r="AJZ26" s="58"/>
      <c r="AKA26" s="58"/>
      <c r="AKB26" s="58"/>
      <c r="AKC26" s="58"/>
      <c r="AKD26" s="58"/>
      <c r="AKE26" s="58"/>
      <c r="AKF26" s="58"/>
      <c r="AKG26" s="58"/>
      <c r="AKH26" s="58"/>
      <c r="AKI26" s="58"/>
      <c r="AKJ26" s="58"/>
      <c r="AKK26" s="58"/>
      <c r="AKL26" s="58"/>
      <c r="AKM26" s="58"/>
      <c r="AKN26" s="58"/>
      <c r="AKO26" s="58"/>
      <c r="AKP26" s="58"/>
      <c r="AKQ26" s="58"/>
      <c r="AKR26" s="58"/>
      <c r="AKS26" s="58"/>
      <c r="AKT26" s="58"/>
      <c r="AKU26" s="58"/>
      <c r="AKV26" s="58"/>
      <c r="AKW26" s="58"/>
      <c r="AKX26" s="58"/>
      <c r="AKY26" s="58"/>
      <c r="AKZ26" s="58"/>
      <c r="ALA26" s="58"/>
      <c r="ALB26" s="58"/>
      <c r="ALC26" s="58"/>
      <c r="ALD26" s="58"/>
      <c r="ALE26" s="58"/>
      <c r="ALF26" s="58"/>
      <c r="ALG26" s="58"/>
      <c r="ALH26" s="58"/>
      <c r="ALI26" s="58"/>
      <c r="ALJ26" s="58"/>
      <c r="ALK26" s="58"/>
      <c r="ALL26" s="58"/>
      <c r="ALM26" s="58"/>
      <c r="ALN26" s="58"/>
      <c r="ALO26" s="58"/>
      <c r="ALP26" s="58"/>
      <c r="ALQ26" s="58"/>
      <c r="ALR26" s="58"/>
      <c r="ALS26" s="58"/>
      <c r="ALT26" s="58"/>
      <c r="ALU26" s="58"/>
      <c r="ALV26" s="58"/>
      <c r="ALW26" s="58"/>
      <c r="ALX26" s="58"/>
      <c r="ALY26" s="58"/>
      <c r="ALZ26" s="58"/>
      <c r="AMA26" s="58"/>
      <c r="AMB26" s="58"/>
      <c r="AMC26" s="58"/>
      <c r="AMD26" s="58"/>
      <c r="AME26" s="58"/>
      <c r="AMF26" s="58"/>
      <c r="AMG26" s="58"/>
      <c r="AMH26" s="58"/>
      <c r="AMI26" s="58"/>
      <c r="AMJ26" s="58"/>
      <c r="AMK26" s="58"/>
    </row>
    <row r="27" spans="1:1025" x14ac:dyDescent="0.25">
      <c r="A27" s="26" t="s">
        <v>351</v>
      </c>
      <c r="B27" s="81" t="s">
        <v>560</v>
      </c>
      <c r="C27" s="81" t="s">
        <v>561</v>
      </c>
      <c r="D27" s="81">
        <v>225927008</v>
      </c>
      <c r="E27" s="25"/>
    </row>
    <row r="28" spans="1:1025" x14ac:dyDescent="0.25">
      <c r="A28" s="26" t="s">
        <v>352</v>
      </c>
      <c r="B28" s="81" t="s">
        <v>562</v>
      </c>
      <c r="C28" s="81" t="s">
        <v>563</v>
      </c>
      <c r="D28" s="81">
        <v>224515971</v>
      </c>
      <c r="E28" s="25"/>
    </row>
    <row r="29" spans="1:1025" x14ac:dyDescent="0.25">
      <c r="A29" s="26" t="s">
        <v>353</v>
      </c>
      <c r="B29" s="81" t="s">
        <v>564</v>
      </c>
      <c r="C29" s="81" t="s">
        <v>565</v>
      </c>
      <c r="D29" s="81">
        <v>263159698</v>
      </c>
      <c r="E29" s="25"/>
    </row>
    <row r="30" spans="1:1025" x14ac:dyDescent="0.25">
      <c r="A30" s="26" t="s">
        <v>354</v>
      </c>
      <c r="B30" s="81" t="s">
        <v>566</v>
      </c>
      <c r="C30" s="81" t="s">
        <v>567</v>
      </c>
      <c r="D30" s="81">
        <v>205524856</v>
      </c>
      <c r="E30" s="25"/>
    </row>
    <row r="31" spans="1:1025" x14ac:dyDescent="0.25">
      <c r="A31" s="26" t="s">
        <v>355</v>
      </c>
      <c r="B31" s="81" t="s">
        <v>568</v>
      </c>
      <c r="C31" s="81" t="s">
        <v>569</v>
      </c>
      <c r="D31" s="81">
        <v>216962361</v>
      </c>
      <c r="E31" s="25"/>
    </row>
    <row r="32" spans="1:1025" x14ac:dyDescent="0.25">
      <c r="A32" s="26" t="s">
        <v>356</v>
      </c>
      <c r="B32" s="81" t="s">
        <v>570</v>
      </c>
      <c r="C32" s="81" t="s">
        <v>571</v>
      </c>
      <c r="D32" s="81">
        <v>222063300</v>
      </c>
      <c r="E32" s="25"/>
    </row>
    <row r="33" spans="1:1025" x14ac:dyDescent="0.25">
      <c r="A33" s="26" t="s">
        <v>357</v>
      </c>
      <c r="B33" s="81" t="s">
        <v>572</v>
      </c>
      <c r="C33" s="81" t="s">
        <v>573</v>
      </c>
      <c r="D33" s="81">
        <v>238740996</v>
      </c>
      <c r="E33" s="25"/>
    </row>
    <row r="34" spans="1:1025" x14ac:dyDescent="0.25">
      <c r="A34" s="26" t="s">
        <v>358</v>
      </c>
      <c r="B34" s="81" t="s">
        <v>574</v>
      </c>
      <c r="C34" s="81" t="s">
        <v>575</v>
      </c>
      <c r="D34" s="81">
        <v>189568668</v>
      </c>
      <c r="E34" s="25"/>
    </row>
    <row r="35" spans="1:1025" s="55" customFormat="1" ht="13.8" x14ac:dyDescent="0.25">
      <c r="A35" s="69" t="s">
        <v>553</v>
      </c>
      <c r="B35" s="52"/>
      <c r="C35" s="53"/>
      <c r="D35" s="53"/>
      <c r="E35" s="53"/>
      <c r="F35" s="53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4"/>
      <c r="BX35" s="54"/>
      <c r="BY35" s="54"/>
      <c r="BZ35" s="54"/>
      <c r="CA35" s="54"/>
      <c r="CB35" s="54"/>
      <c r="CC35" s="54"/>
      <c r="CD35" s="54"/>
      <c r="CE35" s="54"/>
      <c r="CF35" s="54"/>
      <c r="CG35" s="54"/>
      <c r="CH35" s="54"/>
      <c r="CI35" s="54"/>
      <c r="CJ35" s="54"/>
      <c r="CK35" s="54"/>
      <c r="CL35" s="54"/>
      <c r="CM35" s="54"/>
      <c r="CN35" s="54"/>
      <c r="CO35" s="54"/>
      <c r="CP35" s="54"/>
      <c r="CQ35" s="54"/>
      <c r="CR35" s="54"/>
      <c r="CS35" s="54"/>
      <c r="CT35" s="54"/>
      <c r="CU35" s="54"/>
      <c r="CV35" s="54"/>
      <c r="CW35" s="54"/>
      <c r="CX35" s="54"/>
      <c r="CY35" s="54"/>
      <c r="CZ35" s="54"/>
      <c r="DA35" s="54"/>
      <c r="DB35" s="54"/>
      <c r="DC35" s="54"/>
      <c r="DD35" s="54"/>
      <c r="DE35" s="54"/>
      <c r="DF35" s="54"/>
      <c r="DG35" s="54"/>
      <c r="DH35" s="54"/>
      <c r="DI35" s="54"/>
      <c r="DJ35" s="54"/>
      <c r="DK35" s="54"/>
      <c r="DL35" s="54"/>
      <c r="DM35" s="54"/>
      <c r="DN35" s="54"/>
      <c r="DO35" s="54"/>
      <c r="DP35" s="54"/>
      <c r="DQ35" s="54"/>
      <c r="DR35" s="54"/>
      <c r="DS35" s="54"/>
      <c r="DT35" s="54"/>
      <c r="DU35" s="54"/>
      <c r="DV35" s="54"/>
      <c r="DW35" s="54"/>
      <c r="DX35" s="54"/>
      <c r="DY35" s="54"/>
      <c r="DZ35" s="54"/>
      <c r="EA35" s="54"/>
      <c r="EB35" s="54"/>
      <c r="EC35" s="54"/>
      <c r="ED35" s="54"/>
      <c r="EE35" s="54"/>
      <c r="EF35" s="54"/>
      <c r="EG35" s="54"/>
      <c r="EH35" s="54"/>
      <c r="EI35" s="54"/>
      <c r="EJ35" s="54"/>
      <c r="EK35" s="54"/>
      <c r="EL35" s="54"/>
      <c r="EM35" s="54"/>
      <c r="EN35" s="54"/>
      <c r="EO35" s="54"/>
      <c r="EP35" s="54"/>
      <c r="EQ35" s="54"/>
      <c r="ER35" s="54"/>
      <c r="ES35" s="54"/>
      <c r="ET35" s="54"/>
      <c r="EU35" s="54"/>
      <c r="EV35" s="54"/>
      <c r="EW35" s="54"/>
      <c r="EX35" s="54"/>
      <c r="EY35" s="54"/>
      <c r="EZ35" s="54"/>
      <c r="FA35" s="54"/>
      <c r="FB35" s="54"/>
      <c r="FC35" s="54"/>
      <c r="FD35" s="54"/>
      <c r="FE35" s="54"/>
      <c r="FF35" s="54"/>
      <c r="FG35" s="54"/>
      <c r="FH35" s="54"/>
      <c r="FI35" s="54"/>
      <c r="FJ35" s="54"/>
      <c r="FK35" s="54"/>
      <c r="FL35" s="54"/>
      <c r="FM35" s="54"/>
      <c r="FN35" s="54"/>
      <c r="FO35" s="54"/>
      <c r="FP35" s="54"/>
      <c r="FQ35" s="54"/>
      <c r="FR35" s="54"/>
      <c r="FS35" s="54"/>
      <c r="FT35" s="54"/>
      <c r="FU35" s="54"/>
      <c r="FV35" s="54"/>
      <c r="FW35" s="54"/>
      <c r="FX35" s="54"/>
      <c r="FY35" s="54"/>
      <c r="FZ35" s="54"/>
      <c r="GA35" s="54"/>
      <c r="GB35" s="54"/>
      <c r="GC35" s="54"/>
      <c r="GD35" s="54"/>
      <c r="GE35" s="54"/>
      <c r="GF35" s="54"/>
      <c r="GG35" s="54"/>
      <c r="GH35" s="54"/>
      <c r="GI35" s="54"/>
      <c r="GJ35" s="54"/>
      <c r="GK35" s="54"/>
      <c r="GL35" s="54"/>
      <c r="GM35" s="54"/>
      <c r="GN35" s="54"/>
      <c r="GO35" s="54"/>
      <c r="GP35" s="54"/>
      <c r="GQ35" s="54"/>
      <c r="GR35" s="54"/>
      <c r="GS35" s="54"/>
      <c r="GT35" s="54"/>
      <c r="GU35" s="54"/>
      <c r="GV35" s="54"/>
      <c r="GW35" s="54"/>
      <c r="GX35" s="54"/>
      <c r="GY35" s="54"/>
      <c r="GZ35" s="54"/>
      <c r="HA35" s="54"/>
      <c r="HB35" s="54"/>
      <c r="HC35" s="54"/>
      <c r="HD35" s="54"/>
      <c r="HE35" s="54"/>
      <c r="HF35" s="54"/>
      <c r="HG35" s="54"/>
      <c r="HH35" s="54"/>
      <c r="HI35" s="54"/>
      <c r="HJ35" s="54"/>
      <c r="HK35" s="54"/>
      <c r="HL35" s="54"/>
      <c r="HM35" s="54"/>
      <c r="HN35" s="54"/>
      <c r="HO35" s="54"/>
      <c r="HP35" s="54"/>
      <c r="HQ35" s="54"/>
      <c r="HR35" s="54"/>
      <c r="HS35" s="54"/>
      <c r="HT35" s="54"/>
      <c r="HU35" s="54"/>
      <c r="HV35" s="54"/>
      <c r="HW35" s="54"/>
      <c r="HX35" s="54"/>
      <c r="HY35" s="54"/>
      <c r="HZ35" s="54"/>
      <c r="IA35" s="54"/>
      <c r="IB35" s="54"/>
      <c r="IC35" s="54"/>
      <c r="ID35" s="54"/>
      <c r="IE35" s="54"/>
      <c r="IF35" s="54"/>
      <c r="IG35" s="54"/>
      <c r="IH35" s="54"/>
      <c r="II35" s="54"/>
      <c r="IJ35" s="54"/>
      <c r="IK35" s="54"/>
      <c r="IL35" s="54"/>
      <c r="IM35" s="54"/>
      <c r="IN35" s="54"/>
      <c r="IO35" s="54"/>
      <c r="IP35" s="54"/>
      <c r="IQ35" s="54"/>
      <c r="IR35" s="54"/>
      <c r="IS35" s="54"/>
      <c r="IT35" s="54"/>
      <c r="IU35" s="54"/>
      <c r="IV35" s="54"/>
      <c r="IW35" s="54"/>
      <c r="IX35" s="54"/>
      <c r="IY35" s="54"/>
      <c r="IZ35" s="54"/>
      <c r="JA35" s="54"/>
      <c r="JB35" s="54"/>
      <c r="JC35" s="54"/>
      <c r="JD35" s="54"/>
      <c r="JE35" s="54"/>
      <c r="JF35" s="54"/>
      <c r="JG35" s="54"/>
      <c r="JH35" s="54"/>
      <c r="JI35" s="54"/>
      <c r="JJ35" s="54"/>
      <c r="JK35" s="54"/>
      <c r="JL35" s="54"/>
      <c r="JM35" s="54"/>
      <c r="JN35" s="54"/>
      <c r="JO35" s="54"/>
      <c r="JP35" s="54"/>
      <c r="JQ35" s="54"/>
      <c r="JR35" s="54"/>
      <c r="JS35" s="54"/>
      <c r="JT35" s="54"/>
      <c r="JU35" s="54"/>
      <c r="JV35" s="54"/>
      <c r="JW35" s="54"/>
      <c r="JX35" s="54"/>
      <c r="JY35" s="54"/>
      <c r="JZ35" s="54"/>
      <c r="KA35" s="54"/>
      <c r="KB35" s="54"/>
      <c r="KC35" s="54"/>
      <c r="KD35" s="54"/>
      <c r="KE35" s="54"/>
      <c r="KF35" s="54"/>
      <c r="KG35" s="54"/>
      <c r="KH35" s="54"/>
      <c r="KI35" s="54"/>
      <c r="KJ35" s="54"/>
      <c r="KK35" s="54"/>
      <c r="KL35" s="54"/>
      <c r="KM35" s="54"/>
      <c r="KN35" s="54"/>
      <c r="KO35" s="54"/>
      <c r="KP35" s="54"/>
      <c r="KQ35" s="54"/>
      <c r="KR35" s="54"/>
      <c r="KS35" s="54"/>
      <c r="KT35" s="54"/>
      <c r="KU35" s="54"/>
      <c r="KV35" s="54"/>
      <c r="KW35" s="54"/>
      <c r="KX35" s="54"/>
      <c r="KY35" s="54"/>
      <c r="KZ35" s="54"/>
      <c r="LA35" s="54"/>
      <c r="LB35" s="54"/>
      <c r="LC35" s="54"/>
      <c r="LD35" s="54"/>
      <c r="LE35" s="54"/>
      <c r="LF35" s="54"/>
      <c r="LG35" s="54"/>
      <c r="LH35" s="54"/>
      <c r="LI35" s="54"/>
      <c r="LJ35" s="54"/>
      <c r="LK35" s="54"/>
      <c r="LL35" s="54"/>
      <c r="LM35" s="54"/>
      <c r="LN35" s="54"/>
      <c r="LO35" s="54"/>
      <c r="LP35" s="54"/>
      <c r="LQ35" s="54"/>
      <c r="LR35" s="54"/>
      <c r="LS35" s="54"/>
      <c r="LT35" s="54"/>
      <c r="LU35" s="54"/>
      <c r="LV35" s="54"/>
      <c r="LW35" s="54"/>
      <c r="LX35" s="54"/>
      <c r="LY35" s="54"/>
      <c r="LZ35" s="54"/>
      <c r="MA35" s="54"/>
      <c r="MB35" s="54"/>
      <c r="MC35" s="54"/>
      <c r="MD35" s="54"/>
      <c r="ME35" s="54"/>
      <c r="MF35" s="54"/>
      <c r="MG35" s="54"/>
      <c r="MH35" s="54"/>
      <c r="MI35" s="54"/>
      <c r="MJ35" s="54"/>
      <c r="MK35" s="54"/>
      <c r="ML35" s="54"/>
      <c r="MM35" s="54"/>
      <c r="MN35" s="54"/>
      <c r="MO35" s="54"/>
      <c r="MP35" s="54"/>
      <c r="MQ35" s="54"/>
      <c r="MR35" s="54"/>
      <c r="MS35" s="54"/>
      <c r="MT35" s="54"/>
      <c r="MU35" s="54"/>
      <c r="MV35" s="54"/>
      <c r="MW35" s="54"/>
      <c r="MX35" s="54"/>
      <c r="MY35" s="54"/>
      <c r="MZ35" s="54"/>
      <c r="NA35" s="54"/>
      <c r="NB35" s="54"/>
      <c r="NC35" s="54"/>
      <c r="ND35" s="54"/>
      <c r="NE35" s="54"/>
      <c r="NF35" s="54"/>
      <c r="NG35" s="54"/>
      <c r="NH35" s="54"/>
      <c r="NI35" s="54"/>
      <c r="NJ35" s="54"/>
      <c r="NK35" s="54"/>
      <c r="NL35" s="54"/>
      <c r="NM35" s="54"/>
      <c r="NN35" s="54"/>
      <c r="NO35" s="54"/>
      <c r="NP35" s="54"/>
      <c r="NQ35" s="54"/>
      <c r="NR35" s="54"/>
      <c r="NS35" s="54"/>
      <c r="NT35" s="54"/>
      <c r="NU35" s="54"/>
      <c r="NV35" s="54"/>
      <c r="NW35" s="54"/>
      <c r="NX35" s="54"/>
      <c r="NY35" s="54"/>
      <c r="NZ35" s="54"/>
      <c r="OA35" s="54"/>
      <c r="OB35" s="54"/>
      <c r="OC35" s="54"/>
      <c r="OD35" s="54"/>
      <c r="OE35" s="54"/>
      <c r="OF35" s="54"/>
      <c r="OG35" s="54"/>
      <c r="OH35" s="54"/>
      <c r="OI35" s="54"/>
      <c r="OJ35" s="54"/>
      <c r="OK35" s="54"/>
      <c r="OL35" s="54"/>
      <c r="OM35" s="54"/>
      <c r="ON35" s="54"/>
      <c r="OO35" s="54"/>
      <c r="OP35" s="54"/>
      <c r="OQ35" s="54"/>
      <c r="OR35" s="54"/>
      <c r="OS35" s="54"/>
      <c r="OT35" s="54"/>
      <c r="OU35" s="54"/>
      <c r="OV35" s="54"/>
      <c r="OW35" s="54"/>
      <c r="OX35" s="54"/>
      <c r="OY35" s="54"/>
      <c r="OZ35" s="54"/>
      <c r="PA35" s="54"/>
      <c r="PB35" s="54"/>
      <c r="PC35" s="54"/>
      <c r="PD35" s="54"/>
      <c r="PE35" s="54"/>
      <c r="PF35" s="54"/>
      <c r="PG35" s="54"/>
      <c r="PH35" s="54"/>
      <c r="PI35" s="54"/>
      <c r="PJ35" s="54"/>
      <c r="PK35" s="54"/>
      <c r="PL35" s="54"/>
      <c r="PM35" s="54"/>
      <c r="PN35" s="54"/>
      <c r="PO35" s="54"/>
      <c r="PP35" s="54"/>
      <c r="PQ35" s="54"/>
      <c r="PR35" s="54"/>
      <c r="PS35" s="54"/>
      <c r="PT35" s="54"/>
      <c r="PU35" s="54"/>
      <c r="PV35" s="54"/>
      <c r="PW35" s="54"/>
      <c r="PX35" s="54"/>
      <c r="PY35" s="54"/>
      <c r="PZ35" s="54"/>
      <c r="QA35" s="54"/>
      <c r="QB35" s="54"/>
      <c r="QC35" s="54"/>
      <c r="QD35" s="54"/>
      <c r="QE35" s="54"/>
      <c r="QF35" s="54"/>
      <c r="QG35" s="54"/>
      <c r="QH35" s="54"/>
      <c r="QI35" s="54"/>
      <c r="QJ35" s="54"/>
      <c r="QK35" s="54"/>
      <c r="QL35" s="54"/>
      <c r="QM35" s="54"/>
      <c r="QN35" s="54"/>
      <c r="QO35" s="54"/>
      <c r="QP35" s="54"/>
      <c r="QQ35" s="54"/>
      <c r="QR35" s="54"/>
      <c r="QS35" s="54"/>
      <c r="QT35" s="54"/>
      <c r="QU35" s="54"/>
      <c r="QV35" s="54"/>
      <c r="QW35" s="54"/>
      <c r="QX35" s="54"/>
      <c r="QY35" s="54"/>
      <c r="QZ35" s="54"/>
      <c r="RA35" s="54"/>
      <c r="RB35" s="54"/>
      <c r="RC35" s="54"/>
      <c r="RD35" s="54"/>
      <c r="RE35" s="54"/>
      <c r="RF35" s="54"/>
      <c r="RG35" s="54"/>
      <c r="RH35" s="54"/>
      <c r="RI35" s="54"/>
      <c r="RJ35" s="54"/>
      <c r="RK35" s="54"/>
      <c r="RL35" s="54"/>
      <c r="RM35" s="54"/>
      <c r="RN35" s="54"/>
      <c r="RO35" s="54"/>
      <c r="RP35" s="54"/>
      <c r="RQ35" s="54"/>
      <c r="RR35" s="54"/>
      <c r="RS35" s="54"/>
      <c r="RT35" s="54"/>
      <c r="RU35" s="54"/>
      <c r="RV35" s="54"/>
      <c r="RW35" s="54"/>
      <c r="RX35" s="54"/>
      <c r="RY35" s="54"/>
      <c r="RZ35" s="54"/>
      <c r="SA35" s="54"/>
      <c r="SB35" s="54"/>
      <c r="SC35" s="54"/>
      <c r="SD35" s="54"/>
      <c r="SE35" s="54"/>
      <c r="SF35" s="54"/>
      <c r="SG35" s="54"/>
      <c r="SH35" s="54"/>
      <c r="SI35" s="54"/>
      <c r="SJ35" s="54"/>
      <c r="SK35" s="54"/>
      <c r="SL35" s="54"/>
      <c r="SM35" s="54"/>
      <c r="SN35" s="54"/>
      <c r="SO35" s="54"/>
      <c r="SP35" s="54"/>
      <c r="SQ35" s="54"/>
      <c r="SR35" s="54"/>
      <c r="SS35" s="54"/>
      <c r="ST35" s="54"/>
      <c r="SU35" s="54"/>
      <c r="SV35" s="54"/>
      <c r="SW35" s="54"/>
      <c r="SX35" s="54"/>
      <c r="SY35" s="54"/>
      <c r="SZ35" s="54"/>
      <c r="TA35" s="54"/>
      <c r="TB35" s="54"/>
      <c r="TC35" s="54"/>
      <c r="TD35" s="54"/>
      <c r="TE35" s="54"/>
      <c r="TF35" s="54"/>
      <c r="TG35" s="54"/>
      <c r="TH35" s="54"/>
      <c r="TI35" s="54"/>
      <c r="TJ35" s="54"/>
      <c r="TK35" s="54"/>
      <c r="TL35" s="54"/>
      <c r="TM35" s="54"/>
      <c r="TN35" s="54"/>
      <c r="TO35" s="54"/>
      <c r="TP35" s="54"/>
      <c r="TQ35" s="54"/>
      <c r="TR35" s="54"/>
      <c r="TS35" s="54"/>
      <c r="TT35" s="54"/>
      <c r="TU35" s="54"/>
      <c r="TV35" s="54"/>
      <c r="TW35" s="54"/>
      <c r="TX35" s="54"/>
      <c r="TY35" s="54"/>
      <c r="TZ35" s="54"/>
      <c r="UA35" s="54"/>
      <c r="UB35" s="54"/>
      <c r="UC35" s="54"/>
      <c r="UD35" s="54"/>
      <c r="UE35" s="54"/>
      <c r="UF35" s="54"/>
      <c r="UG35" s="54"/>
      <c r="UH35" s="54"/>
      <c r="UI35" s="54"/>
      <c r="UJ35" s="54"/>
      <c r="UK35" s="54"/>
      <c r="UL35" s="54"/>
      <c r="UM35" s="54"/>
      <c r="UN35" s="54"/>
      <c r="UO35" s="54"/>
      <c r="UP35" s="54"/>
      <c r="UQ35" s="54"/>
      <c r="UR35" s="54"/>
      <c r="US35" s="54"/>
      <c r="UT35" s="54"/>
      <c r="UU35" s="54"/>
      <c r="UV35" s="54"/>
      <c r="UW35" s="54"/>
      <c r="UX35" s="54"/>
      <c r="UY35" s="54"/>
      <c r="UZ35" s="54"/>
      <c r="VA35" s="54"/>
      <c r="VB35" s="54"/>
      <c r="VC35" s="54"/>
      <c r="VD35" s="54"/>
      <c r="VE35" s="54"/>
      <c r="VF35" s="54"/>
      <c r="VG35" s="54"/>
      <c r="VH35" s="54"/>
      <c r="VI35" s="54"/>
      <c r="VJ35" s="54"/>
      <c r="VK35" s="54"/>
      <c r="VL35" s="54"/>
      <c r="VM35" s="54"/>
      <c r="VN35" s="54"/>
      <c r="VO35" s="54"/>
      <c r="VP35" s="54"/>
      <c r="VQ35" s="54"/>
      <c r="VR35" s="54"/>
      <c r="VS35" s="54"/>
      <c r="VT35" s="54"/>
      <c r="VU35" s="54"/>
      <c r="VV35" s="54"/>
      <c r="VW35" s="54"/>
      <c r="VX35" s="54"/>
      <c r="VY35" s="54"/>
      <c r="VZ35" s="54"/>
      <c r="WA35" s="54"/>
      <c r="WB35" s="54"/>
      <c r="WC35" s="54"/>
      <c r="WD35" s="54"/>
      <c r="WE35" s="54"/>
      <c r="WF35" s="54"/>
      <c r="WG35" s="54"/>
      <c r="WH35" s="54"/>
      <c r="WI35" s="54"/>
      <c r="WJ35" s="54"/>
      <c r="WK35" s="54"/>
      <c r="WL35" s="54"/>
      <c r="WM35" s="54"/>
      <c r="WN35" s="54"/>
      <c r="WO35" s="54"/>
      <c r="WP35" s="54"/>
      <c r="WQ35" s="54"/>
      <c r="WR35" s="54"/>
      <c r="WS35" s="54"/>
      <c r="WT35" s="54"/>
      <c r="WU35" s="54"/>
      <c r="WV35" s="54"/>
      <c r="WW35" s="54"/>
      <c r="WX35" s="54"/>
      <c r="WY35" s="54"/>
      <c r="WZ35" s="54"/>
      <c r="XA35" s="54"/>
      <c r="XB35" s="54"/>
      <c r="XC35" s="54"/>
      <c r="XD35" s="54"/>
      <c r="XE35" s="54"/>
      <c r="XF35" s="54"/>
      <c r="XG35" s="54"/>
      <c r="XH35" s="54"/>
      <c r="XI35" s="54"/>
      <c r="XJ35" s="54"/>
      <c r="XK35" s="54"/>
      <c r="XL35" s="54"/>
      <c r="XM35" s="54"/>
      <c r="XN35" s="54"/>
      <c r="XO35" s="54"/>
      <c r="XP35" s="54"/>
      <c r="XQ35" s="54"/>
      <c r="XR35" s="54"/>
      <c r="XS35" s="54"/>
      <c r="XT35" s="54"/>
      <c r="XU35" s="54"/>
      <c r="XV35" s="54"/>
      <c r="XW35" s="54"/>
      <c r="XX35" s="54"/>
      <c r="XY35" s="54"/>
      <c r="XZ35" s="54"/>
      <c r="YA35" s="54"/>
      <c r="YB35" s="54"/>
      <c r="YC35" s="54"/>
      <c r="YD35" s="54"/>
      <c r="YE35" s="54"/>
      <c r="YF35" s="54"/>
      <c r="YG35" s="54"/>
      <c r="YH35" s="54"/>
      <c r="YI35" s="54"/>
      <c r="YJ35" s="54"/>
      <c r="YK35" s="54"/>
      <c r="YL35" s="54"/>
      <c r="YM35" s="54"/>
      <c r="YN35" s="54"/>
      <c r="YO35" s="54"/>
      <c r="YP35" s="54"/>
      <c r="YQ35" s="54"/>
      <c r="YR35" s="54"/>
      <c r="YS35" s="54"/>
      <c r="YT35" s="54"/>
      <c r="YU35" s="54"/>
      <c r="YV35" s="54"/>
      <c r="YW35" s="54"/>
      <c r="YX35" s="54"/>
      <c r="YY35" s="54"/>
      <c r="YZ35" s="54"/>
      <c r="ZA35" s="54"/>
      <c r="ZB35" s="54"/>
      <c r="ZC35" s="54"/>
      <c r="ZD35" s="54"/>
      <c r="ZE35" s="54"/>
      <c r="ZF35" s="54"/>
      <c r="ZG35" s="54"/>
      <c r="ZH35" s="54"/>
      <c r="ZI35" s="54"/>
      <c r="ZJ35" s="54"/>
      <c r="ZK35" s="54"/>
      <c r="ZL35" s="54"/>
      <c r="ZM35" s="54"/>
      <c r="ZN35" s="54"/>
      <c r="ZO35" s="54"/>
      <c r="ZP35" s="54"/>
      <c r="ZQ35" s="54"/>
      <c r="ZR35" s="54"/>
      <c r="ZS35" s="54"/>
      <c r="ZT35" s="54"/>
      <c r="ZU35" s="54"/>
      <c r="ZV35" s="54"/>
      <c r="ZW35" s="54"/>
      <c r="ZX35" s="54"/>
      <c r="ZY35" s="54"/>
      <c r="ZZ35" s="54"/>
      <c r="AAA35" s="54"/>
      <c r="AAB35" s="54"/>
      <c r="AAC35" s="54"/>
      <c r="AAD35" s="54"/>
      <c r="AAE35" s="54"/>
      <c r="AAF35" s="54"/>
      <c r="AAG35" s="54"/>
      <c r="AAH35" s="54"/>
      <c r="AAI35" s="54"/>
      <c r="AAJ35" s="54"/>
      <c r="AAK35" s="54"/>
      <c r="AAL35" s="54"/>
      <c r="AAM35" s="54"/>
      <c r="AAN35" s="54"/>
      <c r="AAO35" s="54"/>
      <c r="AAP35" s="54"/>
      <c r="AAQ35" s="54"/>
      <c r="AAR35" s="54"/>
      <c r="AAS35" s="54"/>
      <c r="AAT35" s="54"/>
      <c r="AAU35" s="54"/>
      <c r="AAV35" s="54"/>
      <c r="AAW35" s="54"/>
      <c r="AAX35" s="54"/>
      <c r="AAY35" s="54"/>
      <c r="AAZ35" s="54"/>
      <c r="ABA35" s="54"/>
      <c r="ABB35" s="54"/>
      <c r="ABC35" s="54"/>
      <c r="ABD35" s="54"/>
      <c r="ABE35" s="54"/>
      <c r="ABF35" s="54"/>
      <c r="ABG35" s="54"/>
      <c r="ABH35" s="54"/>
      <c r="ABI35" s="54"/>
      <c r="ABJ35" s="54"/>
      <c r="ABK35" s="54"/>
      <c r="ABL35" s="54"/>
      <c r="ABM35" s="54"/>
      <c r="ABN35" s="54"/>
      <c r="ABO35" s="54"/>
      <c r="ABP35" s="54"/>
      <c r="ABQ35" s="54"/>
      <c r="ABR35" s="54"/>
      <c r="ABS35" s="54"/>
      <c r="ABT35" s="54"/>
      <c r="ABU35" s="54"/>
      <c r="ABV35" s="54"/>
      <c r="ABW35" s="54"/>
      <c r="ABX35" s="54"/>
      <c r="ABY35" s="54"/>
      <c r="ABZ35" s="54"/>
      <c r="ACA35" s="54"/>
      <c r="ACB35" s="54"/>
      <c r="ACC35" s="54"/>
      <c r="ACD35" s="54"/>
      <c r="ACE35" s="54"/>
      <c r="ACF35" s="54"/>
      <c r="ACG35" s="54"/>
      <c r="ACH35" s="54"/>
      <c r="ACI35" s="54"/>
      <c r="ACJ35" s="54"/>
      <c r="ACK35" s="54"/>
      <c r="ACL35" s="54"/>
      <c r="ACM35" s="54"/>
      <c r="ACN35" s="54"/>
      <c r="ACO35" s="54"/>
      <c r="ACP35" s="54"/>
      <c r="ACQ35" s="54"/>
      <c r="ACR35" s="54"/>
      <c r="ACS35" s="54"/>
      <c r="ACT35" s="54"/>
      <c r="ACU35" s="54"/>
      <c r="ACV35" s="54"/>
      <c r="ACW35" s="54"/>
      <c r="ACX35" s="54"/>
      <c r="ACY35" s="54"/>
      <c r="ACZ35" s="54"/>
      <c r="ADA35" s="54"/>
      <c r="ADB35" s="54"/>
      <c r="ADC35" s="54"/>
      <c r="ADD35" s="54"/>
      <c r="ADE35" s="54"/>
      <c r="ADF35" s="54"/>
      <c r="ADG35" s="54"/>
      <c r="ADH35" s="54"/>
      <c r="ADI35" s="54"/>
      <c r="ADJ35" s="54"/>
      <c r="ADK35" s="54"/>
      <c r="ADL35" s="54"/>
      <c r="ADM35" s="54"/>
      <c r="ADN35" s="54"/>
      <c r="ADO35" s="54"/>
      <c r="ADP35" s="54"/>
      <c r="ADQ35" s="54"/>
      <c r="ADR35" s="54"/>
      <c r="ADS35" s="54"/>
      <c r="ADT35" s="54"/>
      <c r="ADU35" s="54"/>
      <c r="ADV35" s="54"/>
      <c r="ADW35" s="54"/>
      <c r="ADX35" s="54"/>
      <c r="ADY35" s="54"/>
      <c r="ADZ35" s="54"/>
      <c r="AEA35" s="54"/>
      <c r="AEB35" s="54"/>
      <c r="AEC35" s="54"/>
      <c r="AED35" s="54"/>
      <c r="AEE35" s="54"/>
      <c r="AEF35" s="54"/>
      <c r="AEG35" s="54"/>
      <c r="AEH35" s="54"/>
      <c r="AEI35" s="54"/>
      <c r="AEJ35" s="54"/>
      <c r="AEK35" s="54"/>
      <c r="AEL35" s="54"/>
      <c r="AEM35" s="54"/>
      <c r="AEN35" s="54"/>
      <c r="AEO35" s="54"/>
      <c r="AEP35" s="54"/>
      <c r="AEQ35" s="54"/>
      <c r="AER35" s="54"/>
      <c r="AES35" s="54"/>
      <c r="AET35" s="54"/>
      <c r="AEU35" s="54"/>
      <c r="AEV35" s="54"/>
      <c r="AEW35" s="54"/>
      <c r="AEX35" s="54"/>
      <c r="AEY35" s="54"/>
      <c r="AEZ35" s="54"/>
      <c r="AFA35" s="54"/>
      <c r="AFB35" s="54"/>
      <c r="AFC35" s="54"/>
      <c r="AFD35" s="54"/>
      <c r="AFE35" s="54"/>
      <c r="AFF35" s="54"/>
      <c r="AFG35" s="54"/>
      <c r="AFH35" s="54"/>
      <c r="AFI35" s="54"/>
      <c r="AFJ35" s="54"/>
      <c r="AFK35" s="54"/>
      <c r="AFL35" s="54"/>
      <c r="AFM35" s="54"/>
      <c r="AFN35" s="54"/>
      <c r="AFO35" s="54"/>
      <c r="AFP35" s="54"/>
      <c r="AFQ35" s="54"/>
      <c r="AFR35" s="54"/>
      <c r="AFS35" s="54"/>
      <c r="AFT35" s="54"/>
      <c r="AFU35" s="54"/>
      <c r="AFV35" s="54"/>
      <c r="AFW35" s="54"/>
      <c r="AFX35" s="54"/>
      <c r="AFY35" s="54"/>
      <c r="AFZ35" s="54"/>
      <c r="AGA35" s="54"/>
      <c r="AGB35" s="54"/>
      <c r="AGC35" s="54"/>
      <c r="AGD35" s="54"/>
      <c r="AGE35" s="54"/>
      <c r="AGF35" s="54"/>
      <c r="AGG35" s="54"/>
      <c r="AGH35" s="54"/>
      <c r="AGI35" s="54"/>
      <c r="AGJ35" s="54"/>
      <c r="AGK35" s="54"/>
      <c r="AGL35" s="54"/>
      <c r="AGM35" s="54"/>
      <c r="AGN35" s="54"/>
      <c r="AGO35" s="54"/>
      <c r="AGP35" s="54"/>
      <c r="AGQ35" s="54"/>
      <c r="AGR35" s="54"/>
      <c r="AGS35" s="54"/>
      <c r="AGT35" s="54"/>
      <c r="AGU35" s="54"/>
      <c r="AGV35" s="54"/>
      <c r="AGW35" s="54"/>
      <c r="AGX35" s="54"/>
      <c r="AGY35" s="54"/>
      <c r="AGZ35" s="54"/>
      <c r="AHA35" s="54"/>
      <c r="AHB35" s="54"/>
      <c r="AHC35" s="54"/>
      <c r="AHD35" s="54"/>
      <c r="AHE35" s="54"/>
      <c r="AHF35" s="54"/>
      <c r="AHG35" s="54"/>
      <c r="AHH35" s="54"/>
      <c r="AHI35" s="54"/>
      <c r="AHJ35" s="54"/>
      <c r="AHK35" s="54"/>
      <c r="AHL35" s="54"/>
      <c r="AHM35" s="54"/>
      <c r="AHN35" s="54"/>
      <c r="AHO35" s="54"/>
      <c r="AHP35" s="54"/>
      <c r="AHQ35" s="54"/>
      <c r="AHR35" s="54"/>
      <c r="AHS35" s="54"/>
      <c r="AHT35" s="54"/>
      <c r="AHU35" s="54"/>
      <c r="AHV35" s="54"/>
      <c r="AHW35" s="54"/>
      <c r="AHX35" s="54"/>
      <c r="AHY35" s="54"/>
      <c r="AHZ35" s="54"/>
      <c r="AIA35" s="54"/>
      <c r="AIB35" s="54"/>
      <c r="AIC35" s="54"/>
      <c r="AID35" s="54"/>
      <c r="AIE35" s="54"/>
      <c r="AIF35" s="54"/>
      <c r="AIG35" s="54"/>
      <c r="AIH35" s="54"/>
      <c r="AII35" s="54"/>
      <c r="AIJ35" s="54"/>
      <c r="AIK35" s="54"/>
      <c r="AIL35" s="54"/>
      <c r="AIM35" s="54"/>
      <c r="AIN35" s="54"/>
      <c r="AIO35" s="54"/>
      <c r="AIP35" s="54"/>
      <c r="AIQ35" s="54"/>
      <c r="AIR35" s="54"/>
      <c r="AIS35" s="54"/>
      <c r="AIT35" s="54"/>
      <c r="AIU35" s="54"/>
      <c r="AIV35" s="54"/>
      <c r="AIW35" s="54"/>
      <c r="AIX35" s="54"/>
      <c r="AIY35" s="54"/>
      <c r="AIZ35" s="54"/>
      <c r="AJA35" s="54"/>
      <c r="AJB35" s="54"/>
      <c r="AJC35" s="54"/>
      <c r="AJD35" s="54"/>
      <c r="AJE35" s="54"/>
      <c r="AJF35" s="54"/>
      <c r="AJG35" s="54"/>
      <c r="AJH35" s="54"/>
      <c r="AJI35" s="54"/>
      <c r="AJJ35" s="54"/>
      <c r="AJK35" s="54"/>
      <c r="AJL35" s="54"/>
      <c r="AJM35" s="54"/>
      <c r="AJN35" s="54"/>
      <c r="AJO35" s="54"/>
      <c r="AJP35" s="54"/>
      <c r="AJQ35" s="54"/>
      <c r="AJR35" s="54"/>
      <c r="AJS35" s="54"/>
      <c r="AJT35" s="54"/>
      <c r="AJU35" s="54"/>
      <c r="AJV35" s="54"/>
      <c r="AJW35" s="54"/>
      <c r="AJX35" s="54"/>
      <c r="AJY35" s="54"/>
      <c r="AJZ35" s="54"/>
      <c r="AKA35" s="54"/>
      <c r="AKB35" s="54"/>
      <c r="AKC35" s="54"/>
      <c r="AKD35" s="54"/>
      <c r="AKE35" s="54"/>
      <c r="AKF35" s="54"/>
      <c r="AKG35" s="54"/>
      <c r="AKH35" s="54"/>
      <c r="AKI35" s="54"/>
      <c r="AKJ35" s="54"/>
      <c r="AKK35" s="54"/>
      <c r="AKL35" s="54"/>
      <c r="AKM35" s="54"/>
      <c r="AKN35" s="54"/>
      <c r="AKO35" s="54"/>
      <c r="AKP35" s="54"/>
      <c r="AKQ35" s="54"/>
      <c r="AKR35" s="54"/>
      <c r="AKS35" s="54"/>
      <c r="AKT35" s="54"/>
      <c r="AKU35" s="54"/>
      <c r="AKV35" s="54"/>
      <c r="AKW35" s="54"/>
      <c r="AKX35" s="54"/>
      <c r="AKY35" s="54"/>
      <c r="AKZ35" s="54"/>
      <c r="ALA35" s="54"/>
      <c r="ALB35" s="54"/>
      <c r="ALC35" s="54"/>
      <c r="ALD35" s="54"/>
      <c r="ALE35" s="54"/>
      <c r="ALF35" s="54"/>
      <c r="ALG35" s="54"/>
      <c r="ALH35" s="54"/>
      <c r="ALI35" s="54"/>
      <c r="ALJ35" s="54"/>
      <c r="ALK35" s="54"/>
      <c r="ALL35" s="54"/>
      <c r="ALM35" s="54"/>
      <c r="ALN35" s="54"/>
      <c r="ALO35" s="54"/>
      <c r="ALP35" s="54"/>
      <c r="ALQ35" s="54"/>
      <c r="ALR35" s="54"/>
      <c r="ALS35" s="54"/>
      <c r="ALT35" s="54"/>
      <c r="ALU35" s="54"/>
      <c r="ALV35" s="54"/>
      <c r="ALW35" s="54"/>
      <c r="ALX35" s="54"/>
      <c r="ALY35" s="54"/>
      <c r="ALZ35" s="54"/>
      <c r="AMA35" s="54"/>
      <c r="AMB35" s="54"/>
      <c r="AMC35" s="54"/>
      <c r="AMD35" s="54"/>
      <c r="AME35" s="54"/>
      <c r="AMF35" s="54"/>
      <c r="AMG35" s="54"/>
      <c r="AMH35" s="54"/>
      <c r="AMI35" s="54"/>
      <c r="AMJ35" s="54"/>
      <c r="AMK35" s="54"/>
    </row>
    <row r="36" spans="1:1025" s="59" customFormat="1" x14ac:dyDescent="0.25">
      <c r="A36" s="57" t="s">
        <v>408</v>
      </c>
      <c r="B36" s="56" t="s">
        <v>385</v>
      </c>
      <c r="C36" s="56" t="s">
        <v>386</v>
      </c>
      <c r="D36" s="56" t="s">
        <v>387</v>
      </c>
      <c r="E36" s="56" t="s">
        <v>388</v>
      </c>
      <c r="F36" s="56" t="s">
        <v>389</v>
      </c>
      <c r="G36" s="56" t="s">
        <v>390</v>
      </c>
      <c r="H36" s="56" t="s">
        <v>391</v>
      </c>
      <c r="I36" s="56" t="s">
        <v>392</v>
      </c>
      <c r="J36" s="56" t="s">
        <v>393</v>
      </c>
      <c r="K36" s="56" t="s">
        <v>394</v>
      </c>
      <c r="L36" s="56" t="s">
        <v>395</v>
      </c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  <c r="CD36" s="58"/>
      <c r="CE36" s="58"/>
      <c r="CF36" s="58"/>
      <c r="CG36" s="58"/>
      <c r="CH36" s="58"/>
      <c r="CI36" s="58"/>
      <c r="CJ36" s="58"/>
      <c r="CK36" s="58"/>
      <c r="CL36" s="58"/>
      <c r="CM36" s="58"/>
      <c r="CN36" s="58"/>
      <c r="CO36" s="58"/>
      <c r="CP36" s="58"/>
      <c r="CQ36" s="58"/>
      <c r="CR36" s="58"/>
      <c r="CS36" s="58"/>
      <c r="CT36" s="58"/>
      <c r="CU36" s="58"/>
      <c r="CV36" s="58"/>
      <c r="CW36" s="58"/>
      <c r="CX36" s="58"/>
      <c r="CY36" s="58"/>
      <c r="CZ36" s="58"/>
      <c r="DA36" s="58"/>
      <c r="DB36" s="58"/>
      <c r="DC36" s="58"/>
      <c r="DD36" s="58"/>
      <c r="DE36" s="58"/>
      <c r="DF36" s="58"/>
      <c r="DG36" s="58"/>
      <c r="DH36" s="58"/>
      <c r="DI36" s="58"/>
      <c r="DJ36" s="58"/>
      <c r="DK36" s="58"/>
      <c r="DL36" s="58"/>
      <c r="DM36" s="58"/>
      <c r="DN36" s="58"/>
      <c r="DO36" s="58"/>
      <c r="DP36" s="58"/>
      <c r="DQ36" s="58"/>
      <c r="DR36" s="58"/>
      <c r="DS36" s="58"/>
      <c r="DT36" s="58"/>
      <c r="DU36" s="58"/>
      <c r="DV36" s="58"/>
      <c r="DW36" s="58"/>
      <c r="DX36" s="58"/>
      <c r="DY36" s="58"/>
      <c r="DZ36" s="58"/>
      <c r="EA36" s="58"/>
      <c r="EB36" s="58"/>
      <c r="EC36" s="58"/>
      <c r="ED36" s="58"/>
      <c r="EE36" s="58"/>
      <c r="EF36" s="58"/>
      <c r="EG36" s="58"/>
      <c r="EH36" s="58"/>
      <c r="EI36" s="58"/>
      <c r="EJ36" s="58"/>
      <c r="EK36" s="58"/>
      <c r="EL36" s="58"/>
      <c r="EM36" s="58"/>
      <c r="EN36" s="58"/>
      <c r="EO36" s="58"/>
      <c r="EP36" s="58"/>
      <c r="EQ36" s="58"/>
      <c r="ER36" s="58"/>
      <c r="ES36" s="58"/>
      <c r="ET36" s="58"/>
      <c r="EU36" s="58"/>
      <c r="EV36" s="58"/>
      <c r="EW36" s="58"/>
      <c r="EX36" s="58"/>
      <c r="EY36" s="58"/>
      <c r="EZ36" s="58"/>
      <c r="FA36" s="58"/>
      <c r="FB36" s="58"/>
      <c r="FC36" s="58"/>
      <c r="FD36" s="58"/>
      <c r="FE36" s="58"/>
      <c r="FF36" s="58"/>
      <c r="FG36" s="58"/>
      <c r="FH36" s="58"/>
      <c r="FI36" s="58"/>
      <c r="FJ36" s="58"/>
      <c r="FK36" s="58"/>
      <c r="FL36" s="58"/>
      <c r="FM36" s="58"/>
      <c r="FN36" s="58"/>
      <c r="FO36" s="58"/>
      <c r="FP36" s="58"/>
      <c r="FQ36" s="58"/>
      <c r="FR36" s="58"/>
      <c r="FS36" s="58"/>
      <c r="FT36" s="58"/>
      <c r="FU36" s="58"/>
      <c r="FV36" s="58"/>
      <c r="FW36" s="58"/>
      <c r="FX36" s="58"/>
      <c r="FY36" s="58"/>
      <c r="FZ36" s="58"/>
      <c r="GA36" s="58"/>
      <c r="GB36" s="58"/>
      <c r="GC36" s="58"/>
      <c r="GD36" s="58"/>
      <c r="GE36" s="58"/>
      <c r="GF36" s="58"/>
      <c r="GG36" s="58"/>
      <c r="GH36" s="58"/>
      <c r="GI36" s="58"/>
      <c r="GJ36" s="58"/>
      <c r="GK36" s="58"/>
      <c r="GL36" s="58"/>
      <c r="GM36" s="58"/>
      <c r="GN36" s="58"/>
      <c r="GO36" s="58"/>
      <c r="GP36" s="58"/>
      <c r="GQ36" s="58"/>
      <c r="GR36" s="58"/>
      <c r="GS36" s="58"/>
      <c r="GT36" s="58"/>
      <c r="GU36" s="58"/>
      <c r="GV36" s="58"/>
      <c r="GW36" s="58"/>
      <c r="GX36" s="58"/>
      <c r="GY36" s="58"/>
      <c r="GZ36" s="58"/>
      <c r="HA36" s="58"/>
      <c r="HB36" s="58"/>
      <c r="HC36" s="58"/>
      <c r="HD36" s="58"/>
      <c r="HE36" s="58"/>
      <c r="HF36" s="58"/>
      <c r="HG36" s="58"/>
      <c r="HH36" s="58"/>
      <c r="HI36" s="58"/>
      <c r="HJ36" s="58"/>
      <c r="HK36" s="58"/>
      <c r="HL36" s="58"/>
      <c r="HM36" s="58"/>
      <c r="HN36" s="58"/>
      <c r="HO36" s="58"/>
      <c r="HP36" s="58"/>
      <c r="HQ36" s="58"/>
      <c r="HR36" s="58"/>
      <c r="HS36" s="58"/>
      <c r="HT36" s="58"/>
      <c r="HU36" s="58"/>
      <c r="HV36" s="58"/>
      <c r="HW36" s="58"/>
      <c r="HX36" s="58"/>
      <c r="HY36" s="58"/>
      <c r="HZ36" s="58"/>
      <c r="IA36" s="58"/>
      <c r="IB36" s="58"/>
      <c r="IC36" s="58"/>
      <c r="ID36" s="58"/>
      <c r="IE36" s="58"/>
      <c r="IF36" s="58"/>
      <c r="IG36" s="58"/>
      <c r="IH36" s="58"/>
      <c r="II36" s="58"/>
      <c r="IJ36" s="58"/>
      <c r="IK36" s="58"/>
      <c r="IL36" s="58"/>
      <c r="IM36" s="58"/>
      <c r="IN36" s="58"/>
      <c r="IO36" s="58"/>
      <c r="IP36" s="58"/>
      <c r="IQ36" s="58"/>
      <c r="IR36" s="58"/>
      <c r="IS36" s="58"/>
      <c r="IT36" s="58"/>
      <c r="IU36" s="58"/>
      <c r="IV36" s="58"/>
      <c r="IW36" s="58"/>
      <c r="IX36" s="58"/>
      <c r="IY36" s="58"/>
      <c r="IZ36" s="58"/>
      <c r="JA36" s="58"/>
      <c r="JB36" s="58"/>
      <c r="JC36" s="58"/>
      <c r="JD36" s="58"/>
      <c r="JE36" s="58"/>
      <c r="JF36" s="58"/>
      <c r="JG36" s="58"/>
      <c r="JH36" s="58"/>
      <c r="JI36" s="58"/>
      <c r="JJ36" s="58"/>
      <c r="JK36" s="58"/>
      <c r="JL36" s="58"/>
      <c r="JM36" s="58"/>
      <c r="JN36" s="58"/>
      <c r="JO36" s="58"/>
      <c r="JP36" s="58"/>
      <c r="JQ36" s="58"/>
      <c r="JR36" s="58"/>
      <c r="JS36" s="58"/>
      <c r="JT36" s="58"/>
      <c r="JU36" s="58"/>
      <c r="JV36" s="58"/>
      <c r="JW36" s="58"/>
      <c r="JX36" s="58"/>
      <c r="JY36" s="58"/>
      <c r="JZ36" s="58"/>
      <c r="KA36" s="58"/>
      <c r="KB36" s="58"/>
      <c r="KC36" s="58"/>
      <c r="KD36" s="58"/>
      <c r="KE36" s="58"/>
      <c r="KF36" s="58"/>
      <c r="KG36" s="58"/>
      <c r="KH36" s="58"/>
      <c r="KI36" s="58"/>
      <c r="KJ36" s="58"/>
      <c r="KK36" s="58"/>
      <c r="KL36" s="58"/>
      <c r="KM36" s="58"/>
      <c r="KN36" s="58"/>
      <c r="KO36" s="58"/>
      <c r="KP36" s="58"/>
      <c r="KQ36" s="58"/>
      <c r="KR36" s="58"/>
      <c r="KS36" s="58"/>
      <c r="KT36" s="58"/>
      <c r="KU36" s="58"/>
      <c r="KV36" s="58"/>
      <c r="KW36" s="58"/>
      <c r="KX36" s="58"/>
      <c r="KY36" s="58"/>
      <c r="KZ36" s="58"/>
      <c r="LA36" s="58"/>
      <c r="LB36" s="58"/>
      <c r="LC36" s="58"/>
      <c r="LD36" s="58"/>
      <c r="LE36" s="58"/>
      <c r="LF36" s="58"/>
      <c r="LG36" s="58"/>
      <c r="LH36" s="58"/>
      <c r="LI36" s="58"/>
      <c r="LJ36" s="58"/>
      <c r="LK36" s="58"/>
      <c r="LL36" s="58"/>
      <c r="LM36" s="58"/>
      <c r="LN36" s="58"/>
      <c r="LO36" s="58"/>
      <c r="LP36" s="58"/>
      <c r="LQ36" s="58"/>
      <c r="LR36" s="58"/>
      <c r="LS36" s="58"/>
      <c r="LT36" s="58"/>
      <c r="LU36" s="58"/>
      <c r="LV36" s="58"/>
      <c r="LW36" s="58"/>
      <c r="LX36" s="58"/>
      <c r="LY36" s="58"/>
      <c r="LZ36" s="58"/>
      <c r="MA36" s="58"/>
      <c r="MB36" s="58"/>
      <c r="MC36" s="58"/>
      <c r="MD36" s="58"/>
      <c r="ME36" s="58"/>
      <c r="MF36" s="58"/>
      <c r="MG36" s="58"/>
      <c r="MH36" s="58"/>
      <c r="MI36" s="58"/>
      <c r="MJ36" s="58"/>
      <c r="MK36" s="58"/>
      <c r="ML36" s="58"/>
      <c r="MM36" s="58"/>
      <c r="MN36" s="58"/>
      <c r="MO36" s="58"/>
      <c r="MP36" s="58"/>
      <c r="MQ36" s="58"/>
      <c r="MR36" s="58"/>
      <c r="MS36" s="58"/>
      <c r="MT36" s="58"/>
      <c r="MU36" s="58"/>
      <c r="MV36" s="58"/>
      <c r="MW36" s="58"/>
      <c r="MX36" s="58"/>
      <c r="MY36" s="58"/>
      <c r="MZ36" s="58"/>
      <c r="NA36" s="58"/>
      <c r="NB36" s="58"/>
      <c r="NC36" s="58"/>
      <c r="ND36" s="58"/>
      <c r="NE36" s="58"/>
      <c r="NF36" s="58"/>
      <c r="NG36" s="58"/>
      <c r="NH36" s="58"/>
      <c r="NI36" s="58"/>
      <c r="NJ36" s="58"/>
      <c r="NK36" s="58"/>
      <c r="NL36" s="58"/>
      <c r="NM36" s="58"/>
      <c r="NN36" s="58"/>
      <c r="NO36" s="58"/>
      <c r="NP36" s="58"/>
      <c r="NQ36" s="58"/>
      <c r="NR36" s="58"/>
      <c r="NS36" s="58"/>
      <c r="NT36" s="58"/>
      <c r="NU36" s="58"/>
      <c r="NV36" s="58"/>
      <c r="NW36" s="58"/>
      <c r="NX36" s="58"/>
      <c r="NY36" s="58"/>
      <c r="NZ36" s="58"/>
      <c r="OA36" s="58"/>
      <c r="OB36" s="58"/>
      <c r="OC36" s="58"/>
      <c r="OD36" s="58"/>
      <c r="OE36" s="58"/>
      <c r="OF36" s="58"/>
      <c r="OG36" s="58"/>
      <c r="OH36" s="58"/>
      <c r="OI36" s="58"/>
      <c r="OJ36" s="58"/>
      <c r="OK36" s="58"/>
      <c r="OL36" s="58"/>
      <c r="OM36" s="58"/>
      <c r="ON36" s="58"/>
      <c r="OO36" s="58"/>
      <c r="OP36" s="58"/>
      <c r="OQ36" s="58"/>
      <c r="OR36" s="58"/>
      <c r="OS36" s="58"/>
      <c r="OT36" s="58"/>
      <c r="OU36" s="58"/>
      <c r="OV36" s="58"/>
      <c r="OW36" s="58"/>
      <c r="OX36" s="58"/>
      <c r="OY36" s="58"/>
      <c r="OZ36" s="58"/>
      <c r="PA36" s="58"/>
      <c r="PB36" s="58"/>
      <c r="PC36" s="58"/>
      <c r="PD36" s="58"/>
      <c r="PE36" s="58"/>
      <c r="PF36" s="58"/>
      <c r="PG36" s="58"/>
      <c r="PH36" s="58"/>
      <c r="PI36" s="58"/>
      <c r="PJ36" s="58"/>
      <c r="PK36" s="58"/>
      <c r="PL36" s="58"/>
      <c r="PM36" s="58"/>
      <c r="PN36" s="58"/>
      <c r="PO36" s="58"/>
      <c r="PP36" s="58"/>
      <c r="PQ36" s="58"/>
      <c r="PR36" s="58"/>
      <c r="PS36" s="58"/>
      <c r="PT36" s="58"/>
      <c r="PU36" s="58"/>
      <c r="PV36" s="58"/>
      <c r="PW36" s="58"/>
      <c r="PX36" s="58"/>
      <c r="PY36" s="58"/>
      <c r="PZ36" s="58"/>
      <c r="QA36" s="58"/>
      <c r="QB36" s="58"/>
      <c r="QC36" s="58"/>
      <c r="QD36" s="58"/>
      <c r="QE36" s="58"/>
      <c r="QF36" s="58"/>
      <c r="QG36" s="58"/>
      <c r="QH36" s="58"/>
      <c r="QI36" s="58"/>
      <c r="QJ36" s="58"/>
      <c r="QK36" s="58"/>
      <c r="QL36" s="58"/>
      <c r="QM36" s="58"/>
      <c r="QN36" s="58"/>
      <c r="QO36" s="58"/>
      <c r="QP36" s="58"/>
      <c r="QQ36" s="58"/>
      <c r="QR36" s="58"/>
      <c r="QS36" s="58"/>
      <c r="QT36" s="58"/>
      <c r="QU36" s="58"/>
      <c r="QV36" s="58"/>
      <c r="QW36" s="58"/>
      <c r="QX36" s="58"/>
      <c r="QY36" s="58"/>
      <c r="QZ36" s="58"/>
      <c r="RA36" s="58"/>
      <c r="RB36" s="58"/>
      <c r="RC36" s="58"/>
      <c r="RD36" s="58"/>
      <c r="RE36" s="58"/>
      <c r="RF36" s="58"/>
      <c r="RG36" s="58"/>
      <c r="RH36" s="58"/>
      <c r="RI36" s="58"/>
      <c r="RJ36" s="58"/>
      <c r="RK36" s="58"/>
      <c r="RL36" s="58"/>
      <c r="RM36" s="58"/>
      <c r="RN36" s="58"/>
      <c r="RO36" s="58"/>
      <c r="RP36" s="58"/>
      <c r="RQ36" s="58"/>
      <c r="RR36" s="58"/>
      <c r="RS36" s="58"/>
      <c r="RT36" s="58"/>
      <c r="RU36" s="58"/>
      <c r="RV36" s="58"/>
      <c r="RW36" s="58"/>
      <c r="RX36" s="58"/>
      <c r="RY36" s="58"/>
      <c r="RZ36" s="58"/>
      <c r="SA36" s="58"/>
      <c r="SB36" s="58"/>
      <c r="SC36" s="58"/>
      <c r="SD36" s="58"/>
      <c r="SE36" s="58"/>
      <c r="SF36" s="58"/>
      <c r="SG36" s="58"/>
      <c r="SH36" s="58"/>
      <c r="SI36" s="58"/>
      <c r="SJ36" s="58"/>
      <c r="SK36" s="58"/>
      <c r="SL36" s="58"/>
      <c r="SM36" s="58"/>
      <c r="SN36" s="58"/>
      <c r="SO36" s="58"/>
      <c r="SP36" s="58"/>
      <c r="SQ36" s="58"/>
      <c r="SR36" s="58"/>
      <c r="SS36" s="58"/>
      <c r="ST36" s="58"/>
      <c r="SU36" s="58"/>
      <c r="SV36" s="58"/>
      <c r="SW36" s="58"/>
      <c r="SX36" s="58"/>
      <c r="SY36" s="58"/>
      <c r="SZ36" s="58"/>
      <c r="TA36" s="58"/>
      <c r="TB36" s="58"/>
      <c r="TC36" s="58"/>
      <c r="TD36" s="58"/>
      <c r="TE36" s="58"/>
      <c r="TF36" s="58"/>
      <c r="TG36" s="58"/>
      <c r="TH36" s="58"/>
      <c r="TI36" s="58"/>
      <c r="TJ36" s="58"/>
      <c r="TK36" s="58"/>
      <c r="TL36" s="58"/>
      <c r="TM36" s="58"/>
      <c r="TN36" s="58"/>
      <c r="TO36" s="58"/>
      <c r="TP36" s="58"/>
      <c r="TQ36" s="58"/>
      <c r="TR36" s="58"/>
      <c r="TS36" s="58"/>
      <c r="TT36" s="58"/>
      <c r="TU36" s="58"/>
      <c r="TV36" s="58"/>
      <c r="TW36" s="58"/>
      <c r="TX36" s="58"/>
      <c r="TY36" s="58"/>
      <c r="TZ36" s="58"/>
      <c r="UA36" s="58"/>
      <c r="UB36" s="58"/>
      <c r="UC36" s="58"/>
      <c r="UD36" s="58"/>
      <c r="UE36" s="58"/>
      <c r="UF36" s="58"/>
      <c r="UG36" s="58"/>
      <c r="UH36" s="58"/>
      <c r="UI36" s="58"/>
      <c r="UJ36" s="58"/>
      <c r="UK36" s="58"/>
      <c r="UL36" s="58"/>
      <c r="UM36" s="58"/>
      <c r="UN36" s="58"/>
      <c r="UO36" s="58"/>
      <c r="UP36" s="58"/>
      <c r="UQ36" s="58"/>
      <c r="UR36" s="58"/>
      <c r="US36" s="58"/>
      <c r="UT36" s="58"/>
      <c r="UU36" s="58"/>
      <c r="UV36" s="58"/>
      <c r="UW36" s="58"/>
      <c r="UX36" s="58"/>
      <c r="UY36" s="58"/>
      <c r="UZ36" s="58"/>
      <c r="VA36" s="58"/>
      <c r="VB36" s="58"/>
      <c r="VC36" s="58"/>
      <c r="VD36" s="58"/>
      <c r="VE36" s="58"/>
      <c r="VF36" s="58"/>
      <c r="VG36" s="58"/>
      <c r="VH36" s="58"/>
      <c r="VI36" s="58"/>
      <c r="VJ36" s="58"/>
      <c r="VK36" s="58"/>
      <c r="VL36" s="58"/>
      <c r="VM36" s="58"/>
      <c r="VN36" s="58"/>
      <c r="VO36" s="58"/>
      <c r="VP36" s="58"/>
      <c r="VQ36" s="58"/>
      <c r="VR36" s="58"/>
      <c r="VS36" s="58"/>
      <c r="VT36" s="58"/>
      <c r="VU36" s="58"/>
      <c r="VV36" s="58"/>
      <c r="VW36" s="58"/>
      <c r="VX36" s="58"/>
      <c r="VY36" s="58"/>
      <c r="VZ36" s="58"/>
      <c r="WA36" s="58"/>
      <c r="WB36" s="58"/>
      <c r="WC36" s="58"/>
      <c r="WD36" s="58"/>
      <c r="WE36" s="58"/>
      <c r="WF36" s="58"/>
      <c r="WG36" s="58"/>
      <c r="WH36" s="58"/>
      <c r="WI36" s="58"/>
      <c r="WJ36" s="58"/>
      <c r="WK36" s="58"/>
      <c r="WL36" s="58"/>
      <c r="WM36" s="58"/>
      <c r="WN36" s="58"/>
      <c r="WO36" s="58"/>
      <c r="WP36" s="58"/>
      <c r="WQ36" s="58"/>
      <c r="WR36" s="58"/>
      <c r="WS36" s="58"/>
      <c r="WT36" s="58"/>
      <c r="WU36" s="58"/>
      <c r="WV36" s="58"/>
      <c r="WW36" s="58"/>
      <c r="WX36" s="58"/>
      <c r="WY36" s="58"/>
      <c r="WZ36" s="58"/>
      <c r="XA36" s="58"/>
      <c r="XB36" s="58"/>
      <c r="XC36" s="58"/>
      <c r="XD36" s="58"/>
      <c r="XE36" s="58"/>
      <c r="XF36" s="58"/>
      <c r="XG36" s="58"/>
      <c r="XH36" s="58"/>
      <c r="XI36" s="58"/>
      <c r="XJ36" s="58"/>
      <c r="XK36" s="58"/>
      <c r="XL36" s="58"/>
      <c r="XM36" s="58"/>
      <c r="XN36" s="58"/>
      <c r="XO36" s="58"/>
      <c r="XP36" s="58"/>
      <c r="XQ36" s="58"/>
      <c r="XR36" s="58"/>
      <c r="XS36" s="58"/>
      <c r="XT36" s="58"/>
      <c r="XU36" s="58"/>
      <c r="XV36" s="58"/>
      <c r="XW36" s="58"/>
      <c r="XX36" s="58"/>
      <c r="XY36" s="58"/>
      <c r="XZ36" s="58"/>
      <c r="YA36" s="58"/>
      <c r="YB36" s="58"/>
      <c r="YC36" s="58"/>
      <c r="YD36" s="58"/>
      <c r="YE36" s="58"/>
      <c r="YF36" s="58"/>
      <c r="YG36" s="58"/>
      <c r="YH36" s="58"/>
      <c r="YI36" s="58"/>
      <c r="YJ36" s="58"/>
      <c r="YK36" s="58"/>
      <c r="YL36" s="58"/>
      <c r="YM36" s="58"/>
      <c r="YN36" s="58"/>
      <c r="YO36" s="58"/>
      <c r="YP36" s="58"/>
      <c r="YQ36" s="58"/>
      <c r="YR36" s="58"/>
      <c r="YS36" s="58"/>
      <c r="YT36" s="58"/>
      <c r="YU36" s="58"/>
      <c r="YV36" s="58"/>
      <c r="YW36" s="58"/>
      <c r="YX36" s="58"/>
      <c r="YY36" s="58"/>
      <c r="YZ36" s="58"/>
      <c r="ZA36" s="58"/>
      <c r="ZB36" s="58"/>
      <c r="ZC36" s="58"/>
      <c r="ZD36" s="58"/>
      <c r="ZE36" s="58"/>
      <c r="ZF36" s="58"/>
      <c r="ZG36" s="58"/>
      <c r="ZH36" s="58"/>
      <c r="ZI36" s="58"/>
      <c r="ZJ36" s="58"/>
      <c r="ZK36" s="58"/>
      <c r="ZL36" s="58"/>
      <c r="ZM36" s="58"/>
      <c r="ZN36" s="58"/>
      <c r="ZO36" s="58"/>
      <c r="ZP36" s="58"/>
      <c r="ZQ36" s="58"/>
      <c r="ZR36" s="58"/>
      <c r="ZS36" s="58"/>
      <c r="ZT36" s="58"/>
      <c r="ZU36" s="58"/>
      <c r="ZV36" s="58"/>
      <c r="ZW36" s="58"/>
      <c r="ZX36" s="58"/>
      <c r="ZY36" s="58"/>
      <c r="ZZ36" s="58"/>
      <c r="AAA36" s="58"/>
      <c r="AAB36" s="58"/>
      <c r="AAC36" s="58"/>
      <c r="AAD36" s="58"/>
      <c r="AAE36" s="58"/>
      <c r="AAF36" s="58"/>
      <c r="AAG36" s="58"/>
      <c r="AAH36" s="58"/>
      <c r="AAI36" s="58"/>
      <c r="AAJ36" s="58"/>
      <c r="AAK36" s="58"/>
      <c r="AAL36" s="58"/>
      <c r="AAM36" s="58"/>
      <c r="AAN36" s="58"/>
      <c r="AAO36" s="58"/>
      <c r="AAP36" s="58"/>
      <c r="AAQ36" s="58"/>
      <c r="AAR36" s="58"/>
      <c r="AAS36" s="58"/>
      <c r="AAT36" s="58"/>
      <c r="AAU36" s="58"/>
      <c r="AAV36" s="58"/>
      <c r="AAW36" s="58"/>
      <c r="AAX36" s="58"/>
      <c r="AAY36" s="58"/>
      <c r="AAZ36" s="58"/>
      <c r="ABA36" s="58"/>
      <c r="ABB36" s="58"/>
      <c r="ABC36" s="58"/>
      <c r="ABD36" s="58"/>
      <c r="ABE36" s="58"/>
      <c r="ABF36" s="58"/>
      <c r="ABG36" s="58"/>
      <c r="ABH36" s="58"/>
      <c r="ABI36" s="58"/>
      <c r="ABJ36" s="58"/>
      <c r="ABK36" s="58"/>
      <c r="ABL36" s="58"/>
      <c r="ABM36" s="58"/>
      <c r="ABN36" s="58"/>
      <c r="ABO36" s="58"/>
      <c r="ABP36" s="58"/>
      <c r="ABQ36" s="58"/>
      <c r="ABR36" s="58"/>
      <c r="ABS36" s="58"/>
      <c r="ABT36" s="58"/>
      <c r="ABU36" s="58"/>
      <c r="ABV36" s="58"/>
      <c r="ABW36" s="58"/>
      <c r="ABX36" s="58"/>
      <c r="ABY36" s="58"/>
      <c r="ABZ36" s="58"/>
      <c r="ACA36" s="58"/>
      <c r="ACB36" s="58"/>
      <c r="ACC36" s="58"/>
      <c r="ACD36" s="58"/>
      <c r="ACE36" s="58"/>
      <c r="ACF36" s="58"/>
      <c r="ACG36" s="58"/>
      <c r="ACH36" s="58"/>
      <c r="ACI36" s="58"/>
      <c r="ACJ36" s="58"/>
      <c r="ACK36" s="58"/>
      <c r="ACL36" s="58"/>
      <c r="ACM36" s="58"/>
      <c r="ACN36" s="58"/>
      <c r="ACO36" s="58"/>
      <c r="ACP36" s="58"/>
      <c r="ACQ36" s="58"/>
      <c r="ACR36" s="58"/>
      <c r="ACS36" s="58"/>
      <c r="ACT36" s="58"/>
      <c r="ACU36" s="58"/>
      <c r="ACV36" s="58"/>
      <c r="ACW36" s="58"/>
      <c r="ACX36" s="58"/>
      <c r="ACY36" s="58"/>
      <c r="ACZ36" s="58"/>
      <c r="ADA36" s="58"/>
      <c r="ADB36" s="58"/>
      <c r="ADC36" s="58"/>
      <c r="ADD36" s="58"/>
      <c r="ADE36" s="58"/>
      <c r="ADF36" s="58"/>
      <c r="ADG36" s="58"/>
      <c r="ADH36" s="58"/>
      <c r="ADI36" s="58"/>
      <c r="ADJ36" s="58"/>
      <c r="ADK36" s="58"/>
      <c r="ADL36" s="58"/>
      <c r="ADM36" s="58"/>
      <c r="ADN36" s="58"/>
      <c r="ADO36" s="58"/>
      <c r="ADP36" s="58"/>
      <c r="ADQ36" s="58"/>
      <c r="ADR36" s="58"/>
      <c r="ADS36" s="58"/>
      <c r="ADT36" s="58"/>
      <c r="ADU36" s="58"/>
      <c r="ADV36" s="58"/>
      <c r="ADW36" s="58"/>
      <c r="ADX36" s="58"/>
      <c r="ADY36" s="58"/>
      <c r="ADZ36" s="58"/>
      <c r="AEA36" s="58"/>
      <c r="AEB36" s="58"/>
      <c r="AEC36" s="58"/>
      <c r="AED36" s="58"/>
      <c r="AEE36" s="58"/>
      <c r="AEF36" s="58"/>
      <c r="AEG36" s="58"/>
      <c r="AEH36" s="58"/>
      <c r="AEI36" s="58"/>
      <c r="AEJ36" s="58"/>
      <c r="AEK36" s="58"/>
      <c r="AEL36" s="58"/>
      <c r="AEM36" s="58"/>
      <c r="AEN36" s="58"/>
      <c r="AEO36" s="58"/>
      <c r="AEP36" s="58"/>
      <c r="AEQ36" s="58"/>
      <c r="AER36" s="58"/>
      <c r="AES36" s="58"/>
      <c r="AET36" s="58"/>
      <c r="AEU36" s="58"/>
      <c r="AEV36" s="58"/>
      <c r="AEW36" s="58"/>
      <c r="AEX36" s="58"/>
      <c r="AEY36" s="58"/>
      <c r="AEZ36" s="58"/>
      <c r="AFA36" s="58"/>
      <c r="AFB36" s="58"/>
      <c r="AFC36" s="58"/>
      <c r="AFD36" s="58"/>
      <c r="AFE36" s="58"/>
      <c r="AFF36" s="58"/>
      <c r="AFG36" s="58"/>
      <c r="AFH36" s="58"/>
      <c r="AFI36" s="58"/>
      <c r="AFJ36" s="58"/>
      <c r="AFK36" s="58"/>
      <c r="AFL36" s="58"/>
      <c r="AFM36" s="58"/>
      <c r="AFN36" s="58"/>
      <c r="AFO36" s="58"/>
      <c r="AFP36" s="58"/>
      <c r="AFQ36" s="58"/>
      <c r="AFR36" s="58"/>
      <c r="AFS36" s="58"/>
      <c r="AFT36" s="58"/>
      <c r="AFU36" s="58"/>
      <c r="AFV36" s="58"/>
      <c r="AFW36" s="58"/>
      <c r="AFX36" s="58"/>
      <c r="AFY36" s="58"/>
      <c r="AFZ36" s="58"/>
      <c r="AGA36" s="58"/>
      <c r="AGB36" s="58"/>
      <c r="AGC36" s="58"/>
      <c r="AGD36" s="58"/>
      <c r="AGE36" s="58"/>
      <c r="AGF36" s="58"/>
      <c r="AGG36" s="58"/>
      <c r="AGH36" s="58"/>
      <c r="AGI36" s="58"/>
      <c r="AGJ36" s="58"/>
      <c r="AGK36" s="58"/>
      <c r="AGL36" s="58"/>
      <c r="AGM36" s="58"/>
      <c r="AGN36" s="58"/>
      <c r="AGO36" s="58"/>
      <c r="AGP36" s="58"/>
      <c r="AGQ36" s="58"/>
      <c r="AGR36" s="58"/>
      <c r="AGS36" s="58"/>
      <c r="AGT36" s="58"/>
      <c r="AGU36" s="58"/>
      <c r="AGV36" s="58"/>
      <c r="AGW36" s="58"/>
      <c r="AGX36" s="58"/>
      <c r="AGY36" s="58"/>
      <c r="AGZ36" s="58"/>
      <c r="AHA36" s="58"/>
      <c r="AHB36" s="58"/>
      <c r="AHC36" s="58"/>
      <c r="AHD36" s="58"/>
      <c r="AHE36" s="58"/>
      <c r="AHF36" s="58"/>
      <c r="AHG36" s="58"/>
      <c r="AHH36" s="58"/>
      <c r="AHI36" s="58"/>
      <c r="AHJ36" s="58"/>
      <c r="AHK36" s="58"/>
      <c r="AHL36" s="58"/>
      <c r="AHM36" s="58"/>
      <c r="AHN36" s="58"/>
      <c r="AHO36" s="58"/>
      <c r="AHP36" s="58"/>
      <c r="AHQ36" s="58"/>
      <c r="AHR36" s="58"/>
      <c r="AHS36" s="58"/>
      <c r="AHT36" s="58"/>
      <c r="AHU36" s="58"/>
      <c r="AHV36" s="58"/>
      <c r="AHW36" s="58"/>
      <c r="AHX36" s="58"/>
      <c r="AHY36" s="58"/>
      <c r="AHZ36" s="58"/>
      <c r="AIA36" s="58"/>
      <c r="AIB36" s="58"/>
      <c r="AIC36" s="58"/>
      <c r="AID36" s="58"/>
      <c r="AIE36" s="58"/>
      <c r="AIF36" s="58"/>
      <c r="AIG36" s="58"/>
      <c r="AIH36" s="58"/>
      <c r="AII36" s="58"/>
      <c r="AIJ36" s="58"/>
      <c r="AIK36" s="58"/>
      <c r="AIL36" s="58"/>
      <c r="AIM36" s="58"/>
      <c r="AIN36" s="58"/>
      <c r="AIO36" s="58"/>
      <c r="AIP36" s="58"/>
      <c r="AIQ36" s="58"/>
      <c r="AIR36" s="58"/>
      <c r="AIS36" s="58"/>
      <c r="AIT36" s="58"/>
      <c r="AIU36" s="58"/>
      <c r="AIV36" s="58"/>
      <c r="AIW36" s="58"/>
      <c r="AIX36" s="58"/>
      <c r="AIY36" s="58"/>
      <c r="AIZ36" s="58"/>
      <c r="AJA36" s="58"/>
      <c r="AJB36" s="58"/>
      <c r="AJC36" s="58"/>
      <c r="AJD36" s="58"/>
      <c r="AJE36" s="58"/>
      <c r="AJF36" s="58"/>
      <c r="AJG36" s="58"/>
      <c r="AJH36" s="58"/>
      <c r="AJI36" s="58"/>
      <c r="AJJ36" s="58"/>
      <c r="AJK36" s="58"/>
      <c r="AJL36" s="58"/>
      <c r="AJM36" s="58"/>
      <c r="AJN36" s="58"/>
      <c r="AJO36" s="58"/>
      <c r="AJP36" s="58"/>
      <c r="AJQ36" s="58"/>
      <c r="AJR36" s="58"/>
      <c r="AJS36" s="58"/>
      <c r="AJT36" s="58"/>
      <c r="AJU36" s="58"/>
      <c r="AJV36" s="58"/>
      <c r="AJW36" s="58"/>
      <c r="AJX36" s="58"/>
      <c r="AJY36" s="58"/>
      <c r="AJZ36" s="58"/>
      <c r="AKA36" s="58"/>
      <c r="AKB36" s="58"/>
      <c r="AKC36" s="58"/>
      <c r="AKD36" s="58"/>
      <c r="AKE36" s="58"/>
      <c r="AKF36" s="58"/>
      <c r="AKG36" s="58"/>
      <c r="AKH36" s="58"/>
      <c r="AKI36" s="58"/>
      <c r="AKJ36" s="58"/>
      <c r="AKK36" s="58"/>
      <c r="AKL36" s="58"/>
      <c r="AKM36" s="58"/>
      <c r="AKN36" s="58"/>
      <c r="AKO36" s="58"/>
      <c r="AKP36" s="58"/>
      <c r="AKQ36" s="58"/>
      <c r="AKR36" s="58"/>
      <c r="AKS36" s="58"/>
      <c r="AKT36" s="58"/>
      <c r="AKU36" s="58"/>
      <c r="AKV36" s="58"/>
      <c r="AKW36" s="58"/>
      <c r="AKX36" s="58"/>
      <c r="AKY36" s="58"/>
      <c r="AKZ36" s="58"/>
      <c r="ALA36" s="58"/>
      <c r="ALB36" s="58"/>
      <c r="ALC36" s="58"/>
      <c r="ALD36" s="58"/>
      <c r="ALE36" s="58"/>
      <c r="ALF36" s="58"/>
      <c r="ALG36" s="58"/>
      <c r="ALH36" s="58"/>
      <c r="ALI36" s="58"/>
      <c r="ALJ36" s="58"/>
      <c r="ALK36" s="58"/>
      <c r="ALL36" s="58"/>
      <c r="ALM36" s="58"/>
      <c r="ALN36" s="58"/>
      <c r="ALO36" s="58"/>
      <c r="ALP36" s="58"/>
      <c r="ALQ36" s="58"/>
      <c r="ALR36" s="58"/>
      <c r="ALS36" s="58"/>
      <c r="ALT36" s="58"/>
      <c r="ALU36" s="58"/>
      <c r="ALV36" s="58"/>
      <c r="ALW36" s="58"/>
      <c r="ALX36" s="58"/>
      <c r="ALY36" s="58"/>
      <c r="ALZ36" s="58"/>
      <c r="AMA36" s="58"/>
      <c r="AMB36" s="58"/>
      <c r="AMC36" s="58"/>
      <c r="AMD36" s="58"/>
      <c r="AME36" s="58"/>
      <c r="AMF36" s="58"/>
      <c r="AMG36" s="58"/>
      <c r="AMH36" s="58"/>
      <c r="AMI36" s="58"/>
      <c r="AMJ36" s="58"/>
      <c r="AMK36" s="58"/>
    </row>
    <row r="37" spans="1:1025" x14ac:dyDescent="0.25">
      <c r="A37" s="26" t="s">
        <v>396</v>
      </c>
      <c r="B37" s="24" t="s">
        <v>248</v>
      </c>
      <c r="C37" s="1">
        <v>6040809</v>
      </c>
      <c r="D37" s="1">
        <v>5792321</v>
      </c>
      <c r="E37" s="1">
        <v>5744939</v>
      </c>
      <c r="F37" s="1">
        <v>5191122</v>
      </c>
      <c r="G37" s="1">
        <v>3899910</v>
      </c>
      <c r="H37" s="1">
        <v>190070</v>
      </c>
      <c r="I37" s="1">
        <v>759522</v>
      </c>
      <c r="J37" s="1">
        <v>271797</v>
      </c>
      <c r="K37" s="1">
        <v>52302</v>
      </c>
      <c r="L37" s="1">
        <v>219495</v>
      </c>
      <c r="M37" s="25"/>
    </row>
    <row r="38" spans="1:1025" x14ac:dyDescent="0.25">
      <c r="A38" s="26" t="s">
        <v>397</v>
      </c>
      <c r="B38" s="24" t="s">
        <v>248</v>
      </c>
      <c r="C38" s="1">
        <v>4839067</v>
      </c>
      <c r="D38" s="1">
        <v>4658006</v>
      </c>
      <c r="E38" s="1">
        <v>4616436</v>
      </c>
      <c r="F38" s="1">
        <v>4163401</v>
      </c>
      <c r="G38" s="1">
        <v>3227271</v>
      </c>
      <c r="H38" s="1">
        <v>125994</v>
      </c>
      <c r="I38" s="1">
        <v>576967</v>
      </c>
      <c r="J38" s="1">
        <v>211162</v>
      </c>
      <c r="K38" s="1">
        <v>40435</v>
      </c>
      <c r="L38" s="1">
        <v>170727</v>
      </c>
      <c r="M38" s="25"/>
    </row>
    <row r="39" spans="1:1025" x14ac:dyDescent="0.25">
      <c r="A39" s="26" t="s">
        <v>398</v>
      </c>
      <c r="B39" s="24" t="s">
        <v>248</v>
      </c>
      <c r="C39" s="1">
        <v>4483839</v>
      </c>
      <c r="D39" s="1">
        <v>4313637</v>
      </c>
      <c r="E39" s="1">
        <v>4282440</v>
      </c>
      <c r="F39" s="1">
        <v>3859284</v>
      </c>
      <c r="G39" s="1">
        <v>2931156</v>
      </c>
      <c r="H39" s="1">
        <v>95488</v>
      </c>
      <c r="I39" s="1">
        <v>569506</v>
      </c>
      <c r="J39" s="1">
        <v>218268</v>
      </c>
      <c r="K39" s="1">
        <v>43198</v>
      </c>
      <c r="L39" s="1">
        <v>175070</v>
      </c>
      <c r="M39" s="25"/>
    </row>
    <row r="40" spans="1:1025" x14ac:dyDescent="0.25">
      <c r="A40" s="26" t="s">
        <v>399</v>
      </c>
      <c r="B40" s="24" t="s">
        <v>248</v>
      </c>
      <c r="C40" s="1">
        <v>5150090</v>
      </c>
      <c r="D40" s="1">
        <v>4936820</v>
      </c>
      <c r="E40" s="1">
        <v>4895691</v>
      </c>
      <c r="F40" s="1">
        <v>4316284</v>
      </c>
      <c r="G40" s="1">
        <v>3212104</v>
      </c>
      <c r="H40" s="1">
        <v>115780</v>
      </c>
      <c r="I40" s="1">
        <v>812292</v>
      </c>
      <c r="J40" s="1">
        <v>295335</v>
      </c>
      <c r="K40" s="1">
        <v>54792</v>
      </c>
      <c r="L40" s="1">
        <v>240543</v>
      </c>
      <c r="M40" s="25"/>
    </row>
    <row r="41" spans="1:1025" x14ac:dyDescent="0.25">
      <c r="A41" s="26" t="s">
        <v>400</v>
      </c>
      <c r="B41" s="24" t="s">
        <v>248</v>
      </c>
      <c r="C41" s="1">
        <v>4777084</v>
      </c>
      <c r="D41" s="1">
        <v>4600414</v>
      </c>
      <c r="E41" s="1">
        <v>4566992</v>
      </c>
      <c r="F41" s="1">
        <v>4036045</v>
      </c>
      <c r="G41" s="1">
        <v>2999537</v>
      </c>
      <c r="H41" s="1">
        <v>62505</v>
      </c>
      <c r="I41" s="1">
        <v>771955</v>
      </c>
      <c r="J41" s="1">
        <v>312524</v>
      </c>
      <c r="K41" s="1">
        <v>79952</v>
      </c>
      <c r="L41" s="1">
        <v>232572</v>
      </c>
      <c r="M41" s="25"/>
    </row>
    <row r="42" spans="1:1025" x14ac:dyDescent="0.25">
      <c r="A42" s="26" t="s">
        <v>401</v>
      </c>
      <c r="B42" s="24" t="s">
        <v>248</v>
      </c>
      <c r="C42" s="1">
        <v>3289636</v>
      </c>
      <c r="D42" s="1">
        <v>3166481</v>
      </c>
      <c r="E42" s="1">
        <v>3147057</v>
      </c>
      <c r="F42" s="1">
        <v>2763811</v>
      </c>
      <c r="G42" s="1">
        <v>2080387</v>
      </c>
      <c r="H42" s="1">
        <v>50370</v>
      </c>
      <c r="I42" s="1">
        <v>499465</v>
      </c>
      <c r="J42" s="1">
        <v>217400</v>
      </c>
      <c r="K42" s="1">
        <v>59068</v>
      </c>
      <c r="L42" s="1">
        <v>158332</v>
      </c>
      <c r="M42" s="25"/>
    </row>
    <row r="43" spans="1:1025" x14ac:dyDescent="0.25">
      <c r="A43" s="26" t="s">
        <v>402</v>
      </c>
      <c r="B43" s="24" t="s">
        <v>248</v>
      </c>
      <c r="C43" s="1">
        <v>3479529</v>
      </c>
      <c r="D43" s="1">
        <v>3335553</v>
      </c>
      <c r="E43" s="1">
        <v>3313956</v>
      </c>
      <c r="F43" s="1">
        <v>2795807</v>
      </c>
      <c r="G43" s="1">
        <v>2002169</v>
      </c>
      <c r="H43" s="1">
        <v>40007</v>
      </c>
      <c r="I43" s="1">
        <v>651558</v>
      </c>
      <c r="J43" s="1">
        <v>375355</v>
      </c>
      <c r="K43" s="1">
        <v>106701</v>
      </c>
      <c r="L43" s="1">
        <v>268654</v>
      </c>
      <c r="M43" s="25"/>
    </row>
    <row r="44" spans="1:1025" x14ac:dyDescent="0.25">
      <c r="A44" s="26" t="s">
        <v>403</v>
      </c>
      <c r="B44" s="24" t="s">
        <v>248</v>
      </c>
      <c r="C44" s="1">
        <v>4030176</v>
      </c>
      <c r="D44" s="1">
        <v>3849859</v>
      </c>
      <c r="E44" s="1">
        <v>3825499</v>
      </c>
      <c r="F44" s="1">
        <v>3186750</v>
      </c>
      <c r="G44" s="1">
        <v>2204536</v>
      </c>
      <c r="H44" s="1">
        <v>41290</v>
      </c>
      <c r="I44" s="1">
        <v>827632</v>
      </c>
      <c r="J44" s="1">
        <v>448254</v>
      </c>
      <c r="K44" s="1">
        <v>113258</v>
      </c>
      <c r="L44" s="1">
        <v>334996</v>
      </c>
      <c r="M44" s="25"/>
    </row>
    <row r="45" spans="1:1025" x14ac:dyDescent="0.25">
      <c r="A45" s="26" t="s">
        <v>404</v>
      </c>
      <c r="B45" s="24" t="s">
        <v>248</v>
      </c>
      <c r="C45" s="1">
        <v>3021259</v>
      </c>
      <c r="D45" s="1">
        <v>2876669</v>
      </c>
      <c r="E45" s="1">
        <v>2860539</v>
      </c>
      <c r="F45" s="1">
        <v>2395967</v>
      </c>
      <c r="G45" s="1">
        <v>1677390</v>
      </c>
      <c r="H45" s="1">
        <v>30416</v>
      </c>
      <c r="I45" s="1">
        <v>571880</v>
      </c>
      <c r="J45" s="1">
        <v>335349</v>
      </c>
      <c r="K45" s="1">
        <v>93121</v>
      </c>
      <c r="L45" s="1">
        <v>242228</v>
      </c>
      <c r="M45" s="25"/>
    </row>
    <row r="46" spans="1:1025" x14ac:dyDescent="0.25">
      <c r="A46" s="26" t="s">
        <v>405</v>
      </c>
      <c r="B46" s="24" t="s">
        <v>248</v>
      </c>
      <c r="C46" s="1">
        <v>4004777</v>
      </c>
      <c r="D46" s="1">
        <v>3835692</v>
      </c>
      <c r="E46" s="1">
        <v>3802471</v>
      </c>
      <c r="F46" s="1">
        <v>3229521</v>
      </c>
      <c r="G46" s="1">
        <v>2344726</v>
      </c>
      <c r="H46" s="1">
        <v>54421</v>
      </c>
      <c r="I46" s="1">
        <v>716330</v>
      </c>
      <c r="J46" s="1">
        <v>403821</v>
      </c>
      <c r="K46" s="1">
        <v>106909</v>
      </c>
      <c r="L46" s="1">
        <v>296912</v>
      </c>
      <c r="M46" s="25"/>
    </row>
    <row r="47" spans="1:1025" x14ac:dyDescent="0.25">
      <c r="A47" s="26" t="s">
        <v>406</v>
      </c>
      <c r="B47" s="24" t="s">
        <v>248</v>
      </c>
      <c r="C47" s="1">
        <v>4341168</v>
      </c>
      <c r="D47" s="1">
        <v>4164590</v>
      </c>
      <c r="E47" s="1">
        <v>4138937</v>
      </c>
      <c r="F47" s="1">
        <v>3520551</v>
      </c>
      <c r="G47" s="1">
        <v>2484942</v>
      </c>
      <c r="H47" s="1">
        <v>46027</v>
      </c>
      <c r="I47" s="1">
        <v>840973</v>
      </c>
      <c r="J47" s="1">
        <v>464633</v>
      </c>
      <c r="K47" s="1">
        <v>120834</v>
      </c>
      <c r="L47" s="1">
        <v>343799</v>
      </c>
      <c r="M47" s="25"/>
    </row>
    <row r="48" spans="1:1025" x14ac:dyDescent="0.25">
      <c r="A48" s="26" t="s">
        <v>407</v>
      </c>
      <c r="B48" s="24" t="s">
        <v>248</v>
      </c>
      <c r="C48" s="1">
        <v>4098260</v>
      </c>
      <c r="D48" s="1">
        <v>3923064</v>
      </c>
      <c r="E48" s="1">
        <v>3898407</v>
      </c>
      <c r="F48" s="1">
        <v>3300847</v>
      </c>
      <c r="G48" s="1">
        <v>2327647</v>
      </c>
      <c r="H48" s="1">
        <v>49994</v>
      </c>
      <c r="I48" s="1">
        <v>811996</v>
      </c>
      <c r="J48" s="1">
        <v>430963</v>
      </c>
      <c r="K48" s="1">
        <v>104573</v>
      </c>
      <c r="L48" s="1">
        <v>326390</v>
      </c>
      <c r="M48" s="25"/>
    </row>
    <row r="49" spans="1:1025" x14ac:dyDescent="0.25">
      <c r="A49" s="28" t="s">
        <v>416</v>
      </c>
      <c r="B49" s="24" t="s">
        <v>415</v>
      </c>
      <c r="C49" s="1">
        <v>2451071</v>
      </c>
      <c r="D49" s="1">
        <v>2316972</v>
      </c>
      <c r="E49" s="1">
        <v>2288930</v>
      </c>
      <c r="F49" s="1">
        <v>1850059</v>
      </c>
      <c r="G49" s="1">
        <v>1262058</v>
      </c>
      <c r="H49" s="82">
        <v>35982</v>
      </c>
      <c r="I49" s="82">
        <v>481922</v>
      </c>
      <c r="J49" s="82">
        <v>208712</v>
      </c>
      <c r="K49" s="82">
        <v>116137</v>
      </c>
      <c r="L49" s="82">
        <v>92575</v>
      </c>
      <c r="M49" s="25"/>
    </row>
    <row r="50" spans="1:1025" x14ac:dyDescent="0.25">
      <c r="A50" s="28" t="s">
        <v>417</v>
      </c>
      <c r="B50" s="24" t="s">
        <v>415</v>
      </c>
      <c r="C50" s="1">
        <v>2753638</v>
      </c>
      <c r="D50" s="1">
        <v>2589477</v>
      </c>
      <c r="E50" s="1">
        <v>2553028</v>
      </c>
      <c r="F50" s="1">
        <v>2030319</v>
      </c>
      <c r="G50" s="1">
        <v>1295078</v>
      </c>
      <c r="H50" s="82">
        <v>30869</v>
      </c>
      <c r="I50" s="82">
        <v>613483</v>
      </c>
      <c r="J50" s="82">
        <v>260294</v>
      </c>
      <c r="K50" s="82">
        <v>133774</v>
      </c>
      <c r="L50" s="82">
        <v>126520</v>
      </c>
      <c r="M50" s="25"/>
    </row>
    <row r="51" spans="1:1025" x14ac:dyDescent="0.25">
      <c r="A51" s="28" t="s">
        <v>418</v>
      </c>
      <c r="B51" s="24" t="s">
        <v>415</v>
      </c>
      <c r="C51" s="1">
        <v>2503414</v>
      </c>
      <c r="D51" s="1">
        <v>2333483</v>
      </c>
      <c r="E51" s="1">
        <v>2302508</v>
      </c>
      <c r="F51" s="1">
        <v>1818295</v>
      </c>
      <c r="G51" s="1">
        <v>1093823</v>
      </c>
      <c r="H51" s="82">
        <v>25212</v>
      </c>
      <c r="I51" s="82">
        <v>627378</v>
      </c>
      <c r="J51" s="82">
        <v>262430</v>
      </c>
      <c r="K51" s="82">
        <v>132553</v>
      </c>
      <c r="L51" s="82">
        <v>129877</v>
      </c>
      <c r="M51" s="25"/>
    </row>
    <row r="52" spans="1:1025" x14ac:dyDescent="0.25">
      <c r="A52" s="28" t="s">
        <v>419</v>
      </c>
      <c r="B52" s="24" t="s">
        <v>415</v>
      </c>
      <c r="C52" s="1">
        <v>2817157</v>
      </c>
      <c r="D52" s="1">
        <v>2664414</v>
      </c>
      <c r="E52" s="1">
        <v>2626231</v>
      </c>
      <c r="F52" s="1">
        <v>2087998</v>
      </c>
      <c r="G52" s="1">
        <v>1299953</v>
      </c>
      <c r="H52" s="82">
        <v>18335</v>
      </c>
      <c r="I52" s="82">
        <v>685065</v>
      </c>
      <c r="J52" s="82">
        <v>291392</v>
      </c>
      <c r="K52" s="82">
        <v>162120</v>
      </c>
      <c r="L52" s="82">
        <v>129272</v>
      </c>
      <c r="M52" s="25"/>
    </row>
    <row r="53" spans="1:1025" x14ac:dyDescent="0.25">
      <c r="A53" s="28" t="s">
        <v>420</v>
      </c>
      <c r="B53" s="24" t="s">
        <v>415</v>
      </c>
      <c r="C53" s="1">
        <v>1861256</v>
      </c>
      <c r="D53" s="1">
        <v>1719438</v>
      </c>
      <c r="E53" s="1">
        <v>1695138</v>
      </c>
      <c r="F53" s="1">
        <v>1294456</v>
      </c>
      <c r="G53" s="1">
        <v>869550</v>
      </c>
      <c r="H53" s="82">
        <v>13044</v>
      </c>
      <c r="I53" s="82">
        <v>329052</v>
      </c>
      <c r="J53" s="82">
        <v>155804</v>
      </c>
      <c r="K53" s="82">
        <v>64379</v>
      </c>
      <c r="L53" s="82">
        <v>91425</v>
      </c>
      <c r="M53" s="25"/>
    </row>
    <row r="54" spans="1:1025" x14ac:dyDescent="0.25">
      <c r="A54" s="28" t="s">
        <v>421</v>
      </c>
      <c r="B54" s="24" t="s">
        <v>415</v>
      </c>
      <c r="C54" s="1">
        <v>2324322</v>
      </c>
      <c r="D54" s="1">
        <v>2091240</v>
      </c>
      <c r="E54" s="1">
        <v>2055578</v>
      </c>
      <c r="F54" s="1">
        <v>1556355</v>
      </c>
      <c r="G54" s="1">
        <v>1061966</v>
      </c>
      <c r="H54" s="82">
        <v>15375</v>
      </c>
      <c r="I54" s="82">
        <v>387933</v>
      </c>
      <c r="J54" s="82">
        <v>206119</v>
      </c>
      <c r="K54" s="82">
        <v>89913</v>
      </c>
      <c r="L54" s="82">
        <v>116206</v>
      </c>
      <c r="M54" s="25"/>
    </row>
    <row r="55" spans="1:1025" x14ac:dyDescent="0.25">
      <c r="A55" s="28" t="s">
        <v>422</v>
      </c>
      <c r="B55" s="24" t="s">
        <v>415</v>
      </c>
      <c r="C55" s="1">
        <v>2873281</v>
      </c>
      <c r="D55" s="1">
        <v>2673710</v>
      </c>
      <c r="E55" s="1">
        <v>2633792</v>
      </c>
      <c r="F55" s="1">
        <v>2000559</v>
      </c>
      <c r="G55" s="1">
        <v>1290232</v>
      </c>
      <c r="H55" s="82">
        <v>20583</v>
      </c>
      <c r="I55" s="82">
        <v>608244</v>
      </c>
      <c r="J55" s="82">
        <v>285898</v>
      </c>
      <c r="K55" s="82">
        <v>130873</v>
      </c>
      <c r="L55" s="82">
        <v>155025</v>
      </c>
      <c r="M55" s="25"/>
    </row>
    <row r="56" spans="1:1025" x14ac:dyDescent="0.25">
      <c r="A56" s="28" t="s">
        <v>423</v>
      </c>
      <c r="B56" s="24" t="s">
        <v>415</v>
      </c>
      <c r="C56" s="1">
        <v>2642413</v>
      </c>
      <c r="D56" s="1">
        <v>2492149</v>
      </c>
      <c r="E56" s="1">
        <v>2459420</v>
      </c>
      <c r="F56" s="1">
        <v>1876770</v>
      </c>
      <c r="G56" s="1">
        <v>1352349</v>
      </c>
      <c r="H56" s="82">
        <v>31420</v>
      </c>
      <c r="I56" s="82">
        <v>399470</v>
      </c>
      <c r="J56" s="82">
        <v>206193</v>
      </c>
      <c r="K56" s="82">
        <v>91447</v>
      </c>
      <c r="L56" s="82">
        <v>114746</v>
      </c>
      <c r="M56" s="25"/>
    </row>
    <row r="57" spans="1:1025" s="55" customFormat="1" ht="13.8" x14ac:dyDescent="0.25">
      <c r="A57" s="69" t="s">
        <v>554</v>
      </c>
      <c r="B57" s="52"/>
      <c r="C57" s="53"/>
      <c r="D57" s="53"/>
      <c r="E57" s="53"/>
      <c r="F57" s="53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  <c r="BM57" s="54"/>
      <c r="BN57" s="54"/>
      <c r="BO57" s="54"/>
      <c r="BP57" s="54"/>
      <c r="BQ57" s="54"/>
      <c r="BR57" s="54"/>
      <c r="BS57" s="54"/>
      <c r="BT57" s="54"/>
      <c r="BU57" s="54"/>
      <c r="BV57" s="54"/>
      <c r="BW57" s="54"/>
      <c r="BX57" s="54"/>
      <c r="BY57" s="54"/>
      <c r="BZ57" s="54"/>
      <c r="CA57" s="54"/>
      <c r="CB57" s="54"/>
      <c r="CC57" s="54"/>
      <c r="CD57" s="54"/>
      <c r="CE57" s="54"/>
      <c r="CF57" s="54"/>
      <c r="CG57" s="54"/>
      <c r="CH57" s="54"/>
      <c r="CI57" s="54"/>
      <c r="CJ57" s="54"/>
      <c r="CK57" s="54"/>
      <c r="CL57" s="54"/>
      <c r="CM57" s="54"/>
      <c r="CN57" s="54"/>
      <c r="CO57" s="54"/>
      <c r="CP57" s="54"/>
      <c r="CQ57" s="54"/>
      <c r="CR57" s="54"/>
      <c r="CS57" s="54"/>
      <c r="CT57" s="54"/>
      <c r="CU57" s="54"/>
      <c r="CV57" s="54"/>
      <c r="CW57" s="54"/>
      <c r="CX57" s="54"/>
      <c r="CY57" s="54"/>
      <c r="CZ57" s="54"/>
      <c r="DA57" s="54"/>
      <c r="DB57" s="54"/>
      <c r="DC57" s="54"/>
      <c r="DD57" s="54"/>
      <c r="DE57" s="54"/>
      <c r="DF57" s="54"/>
      <c r="DG57" s="54"/>
      <c r="DH57" s="54"/>
      <c r="DI57" s="54"/>
      <c r="DJ57" s="54"/>
      <c r="DK57" s="54"/>
      <c r="DL57" s="54"/>
      <c r="DM57" s="54"/>
      <c r="DN57" s="54"/>
      <c r="DO57" s="54"/>
      <c r="DP57" s="54"/>
      <c r="DQ57" s="54"/>
      <c r="DR57" s="54"/>
      <c r="DS57" s="54"/>
      <c r="DT57" s="54"/>
      <c r="DU57" s="54"/>
      <c r="DV57" s="54"/>
      <c r="DW57" s="54"/>
      <c r="DX57" s="54"/>
      <c r="DY57" s="54"/>
      <c r="DZ57" s="54"/>
      <c r="EA57" s="54"/>
      <c r="EB57" s="54"/>
      <c r="EC57" s="54"/>
      <c r="ED57" s="54"/>
      <c r="EE57" s="54"/>
      <c r="EF57" s="54"/>
      <c r="EG57" s="54"/>
      <c r="EH57" s="54"/>
      <c r="EI57" s="54"/>
      <c r="EJ57" s="54"/>
      <c r="EK57" s="54"/>
      <c r="EL57" s="54"/>
      <c r="EM57" s="54"/>
      <c r="EN57" s="54"/>
      <c r="EO57" s="54"/>
      <c r="EP57" s="54"/>
      <c r="EQ57" s="54"/>
      <c r="ER57" s="54"/>
      <c r="ES57" s="54"/>
      <c r="ET57" s="54"/>
      <c r="EU57" s="54"/>
      <c r="EV57" s="54"/>
      <c r="EW57" s="54"/>
      <c r="EX57" s="54"/>
      <c r="EY57" s="54"/>
      <c r="EZ57" s="54"/>
      <c r="FA57" s="54"/>
      <c r="FB57" s="54"/>
      <c r="FC57" s="54"/>
      <c r="FD57" s="54"/>
      <c r="FE57" s="54"/>
      <c r="FF57" s="54"/>
      <c r="FG57" s="54"/>
      <c r="FH57" s="54"/>
      <c r="FI57" s="54"/>
      <c r="FJ57" s="54"/>
      <c r="FK57" s="54"/>
      <c r="FL57" s="54"/>
      <c r="FM57" s="54"/>
      <c r="FN57" s="54"/>
      <c r="FO57" s="54"/>
      <c r="FP57" s="54"/>
      <c r="FQ57" s="54"/>
      <c r="FR57" s="54"/>
      <c r="FS57" s="54"/>
      <c r="FT57" s="54"/>
      <c r="FU57" s="54"/>
      <c r="FV57" s="54"/>
      <c r="FW57" s="54"/>
      <c r="FX57" s="54"/>
      <c r="FY57" s="54"/>
      <c r="FZ57" s="54"/>
      <c r="GA57" s="54"/>
      <c r="GB57" s="54"/>
      <c r="GC57" s="54"/>
      <c r="GD57" s="54"/>
      <c r="GE57" s="54"/>
      <c r="GF57" s="54"/>
      <c r="GG57" s="54"/>
      <c r="GH57" s="54"/>
      <c r="GI57" s="54"/>
      <c r="GJ57" s="54"/>
      <c r="GK57" s="54"/>
      <c r="GL57" s="54"/>
      <c r="GM57" s="54"/>
      <c r="GN57" s="54"/>
      <c r="GO57" s="54"/>
      <c r="GP57" s="54"/>
      <c r="GQ57" s="54"/>
      <c r="GR57" s="54"/>
      <c r="GS57" s="54"/>
      <c r="GT57" s="54"/>
      <c r="GU57" s="54"/>
      <c r="GV57" s="54"/>
      <c r="GW57" s="54"/>
      <c r="GX57" s="54"/>
      <c r="GY57" s="54"/>
      <c r="GZ57" s="54"/>
      <c r="HA57" s="54"/>
      <c r="HB57" s="54"/>
      <c r="HC57" s="54"/>
      <c r="HD57" s="54"/>
      <c r="HE57" s="54"/>
      <c r="HF57" s="54"/>
      <c r="HG57" s="54"/>
      <c r="HH57" s="54"/>
      <c r="HI57" s="54"/>
      <c r="HJ57" s="54"/>
      <c r="HK57" s="54"/>
      <c r="HL57" s="54"/>
      <c r="HM57" s="54"/>
      <c r="HN57" s="54"/>
      <c r="HO57" s="54"/>
      <c r="HP57" s="54"/>
      <c r="HQ57" s="54"/>
      <c r="HR57" s="54"/>
      <c r="HS57" s="54"/>
      <c r="HT57" s="54"/>
      <c r="HU57" s="54"/>
      <c r="HV57" s="54"/>
      <c r="HW57" s="54"/>
      <c r="HX57" s="54"/>
      <c r="HY57" s="54"/>
      <c r="HZ57" s="54"/>
      <c r="IA57" s="54"/>
      <c r="IB57" s="54"/>
      <c r="IC57" s="54"/>
      <c r="ID57" s="54"/>
      <c r="IE57" s="54"/>
      <c r="IF57" s="54"/>
      <c r="IG57" s="54"/>
      <c r="IH57" s="54"/>
      <c r="II57" s="54"/>
      <c r="IJ57" s="54"/>
      <c r="IK57" s="54"/>
      <c r="IL57" s="54"/>
      <c r="IM57" s="54"/>
      <c r="IN57" s="54"/>
      <c r="IO57" s="54"/>
      <c r="IP57" s="54"/>
      <c r="IQ57" s="54"/>
      <c r="IR57" s="54"/>
      <c r="IS57" s="54"/>
      <c r="IT57" s="54"/>
      <c r="IU57" s="54"/>
      <c r="IV57" s="54"/>
      <c r="IW57" s="54"/>
      <c r="IX57" s="54"/>
      <c r="IY57" s="54"/>
      <c r="IZ57" s="54"/>
      <c r="JA57" s="54"/>
      <c r="JB57" s="54"/>
      <c r="JC57" s="54"/>
      <c r="JD57" s="54"/>
      <c r="JE57" s="54"/>
      <c r="JF57" s="54"/>
      <c r="JG57" s="54"/>
      <c r="JH57" s="54"/>
      <c r="JI57" s="54"/>
      <c r="JJ57" s="54"/>
      <c r="JK57" s="54"/>
      <c r="JL57" s="54"/>
      <c r="JM57" s="54"/>
      <c r="JN57" s="54"/>
      <c r="JO57" s="54"/>
      <c r="JP57" s="54"/>
      <c r="JQ57" s="54"/>
      <c r="JR57" s="54"/>
      <c r="JS57" s="54"/>
      <c r="JT57" s="54"/>
      <c r="JU57" s="54"/>
      <c r="JV57" s="54"/>
      <c r="JW57" s="54"/>
      <c r="JX57" s="54"/>
      <c r="JY57" s="54"/>
      <c r="JZ57" s="54"/>
      <c r="KA57" s="54"/>
      <c r="KB57" s="54"/>
      <c r="KC57" s="54"/>
      <c r="KD57" s="54"/>
      <c r="KE57" s="54"/>
      <c r="KF57" s="54"/>
      <c r="KG57" s="54"/>
      <c r="KH57" s="54"/>
      <c r="KI57" s="54"/>
      <c r="KJ57" s="54"/>
      <c r="KK57" s="54"/>
      <c r="KL57" s="54"/>
      <c r="KM57" s="54"/>
      <c r="KN57" s="54"/>
      <c r="KO57" s="54"/>
      <c r="KP57" s="54"/>
      <c r="KQ57" s="54"/>
      <c r="KR57" s="54"/>
      <c r="KS57" s="54"/>
      <c r="KT57" s="54"/>
      <c r="KU57" s="54"/>
      <c r="KV57" s="54"/>
      <c r="KW57" s="54"/>
      <c r="KX57" s="54"/>
      <c r="KY57" s="54"/>
      <c r="KZ57" s="54"/>
      <c r="LA57" s="54"/>
      <c r="LB57" s="54"/>
      <c r="LC57" s="54"/>
      <c r="LD57" s="54"/>
      <c r="LE57" s="54"/>
      <c r="LF57" s="54"/>
      <c r="LG57" s="54"/>
      <c r="LH57" s="54"/>
      <c r="LI57" s="54"/>
      <c r="LJ57" s="54"/>
      <c r="LK57" s="54"/>
      <c r="LL57" s="54"/>
      <c r="LM57" s="54"/>
      <c r="LN57" s="54"/>
      <c r="LO57" s="54"/>
      <c r="LP57" s="54"/>
      <c r="LQ57" s="54"/>
      <c r="LR57" s="54"/>
      <c r="LS57" s="54"/>
      <c r="LT57" s="54"/>
      <c r="LU57" s="54"/>
      <c r="LV57" s="54"/>
      <c r="LW57" s="54"/>
      <c r="LX57" s="54"/>
      <c r="LY57" s="54"/>
      <c r="LZ57" s="54"/>
      <c r="MA57" s="54"/>
      <c r="MB57" s="54"/>
      <c r="MC57" s="54"/>
      <c r="MD57" s="54"/>
      <c r="ME57" s="54"/>
      <c r="MF57" s="54"/>
      <c r="MG57" s="54"/>
      <c r="MH57" s="54"/>
      <c r="MI57" s="54"/>
      <c r="MJ57" s="54"/>
      <c r="MK57" s="54"/>
      <c r="ML57" s="54"/>
      <c r="MM57" s="54"/>
      <c r="MN57" s="54"/>
      <c r="MO57" s="54"/>
      <c r="MP57" s="54"/>
      <c r="MQ57" s="54"/>
      <c r="MR57" s="54"/>
      <c r="MS57" s="54"/>
      <c r="MT57" s="54"/>
      <c r="MU57" s="54"/>
      <c r="MV57" s="54"/>
      <c r="MW57" s="54"/>
      <c r="MX57" s="54"/>
      <c r="MY57" s="54"/>
      <c r="MZ57" s="54"/>
      <c r="NA57" s="54"/>
      <c r="NB57" s="54"/>
      <c r="NC57" s="54"/>
      <c r="ND57" s="54"/>
      <c r="NE57" s="54"/>
      <c r="NF57" s="54"/>
      <c r="NG57" s="54"/>
      <c r="NH57" s="54"/>
      <c r="NI57" s="54"/>
      <c r="NJ57" s="54"/>
      <c r="NK57" s="54"/>
      <c r="NL57" s="54"/>
      <c r="NM57" s="54"/>
      <c r="NN57" s="54"/>
      <c r="NO57" s="54"/>
      <c r="NP57" s="54"/>
      <c r="NQ57" s="54"/>
      <c r="NR57" s="54"/>
      <c r="NS57" s="54"/>
      <c r="NT57" s="54"/>
      <c r="NU57" s="54"/>
      <c r="NV57" s="54"/>
      <c r="NW57" s="54"/>
      <c r="NX57" s="54"/>
      <c r="NY57" s="54"/>
      <c r="NZ57" s="54"/>
      <c r="OA57" s="54"/>
      <c r="OB57" s="54"/>
      <c r="OC57" s="54"/>
      <c r="OD57" s="54"/>
      <c r="OE57" s="54"/>
      <c r="OF57" s="54"/>
      <c r="OG57" s="54"/>
      <c r="OH57" s="54"/>
      <c r="OI57" s="54"/>
      <c r="OJ57" s="54"/>
      <c r="OK57" s="54"/>
      <c r="OL57" s="54"/>
      <c r="OM57" s="54"/>
      <c r="ON57" s="54"/>
      <c r="OO57" s="54"/>
      <c r="OP57" s="54"/>
      <c r="OQ57" s="54"/>
      <c r="OR57" s="54"/>
      <c r="OS57" s="54"/>
      <c r="OT57" s="54"/>
      <c r="OU57" s="54"/>
      <c r="OV57" s="54"/>
      <c r="OW57" s="54"/>
      <c r="OX57" s="54"/>
      <c r="OY57" s="54"/>
      <c r="OZ57" s="54"/>
      <c r="PA57" s="54"/>
      <c r="PB57" s="54"/>
      <c r="PC57" s="54"/>
      <c r="PD57" s="54"/>
      <c r="PE57" s="54"/>
      <c r="PF57" s="54"/>
      <c r="PG57" s="54"/>
      <c r="PH57" s="54"/>
      <c r="PI57" s="54"/>
      <c r="PJ57" s="54"/>
      <c r="PK57" s="54"/>
      <c r="PL57" s="54"/>
      <c r="PM57" s="54"/>
      <c r="PN57" s="54"/>
      <c r="PO57" s="54"/>
      <c r="PP57" s="54"/>
      <c r="PQ57" s="54"/>
      <c r="PR57" s="54"/>
      <c r="PS57" s="54"/>
      <c r="PT57" s="54"/>
      <c r="PU57" s="54"/>
      <c r="PV57" s="54"/>
      <c r="PW57" s="54"/>
      <c r="PX57" s="54"/>
      <c r="PY57" s="54"/>
      <c r="PZ57" s="54"/>
      <c r="QA57" s="54"/>
      <c r="QB57" s="54"/>
      <c r="QC57" s="54"/>
      <c r="QD57" s="54"/>
      <c r="QE57" s="54"/>
      <c r="QF57" s="54"/>
      <c r="QG57" s="54"/>
      <c r="QH57" s="54"/>
      <c r="QI57" s="54"/>
      <c r="QJ57" s="54"/>
      <c r="QK57" s="54"/>
      <c r="QL57" s="54"/>
      <c r="QM57" s="54"/>
      <c r="QN57" s="54"/>
      <c r="QO57" s="54"/>
      <c r="QP57" s="54"/>
      <c r="QQ57" s="54"/>
      <c r="QR57" s="54"/>
      <c r="QS57" s="54"/>
      <c r="QT57" s="54"/>
      <c r="QU57" s="54"/>
      <c r="QV57" s="54"/>
      <c r="QW57" s="54"/>
      <c r="QX57" s="54"/>
      <c r="QY57" s="54"/>
      <c r="QZ57" s="54"/>
      <c r="RA57" s="54"/>
      <c r="RB57" s="54"/>
      <c r="RC57" s="54"/>
      <c r="RD57" s="54"/>
      <c r="RE57" s="54"/>
      <c r="RF57" s="54"/>
      <c r="RG57" s="54"/>
      <c r="RH57" s="54"/>
      <c r="RI57" s="54"/>
      <c r="RJ57" s="54"/>
      <c r="RK57" s="54"/>
      <c r="RL57" s="54"/>
      <c r="RM57" s="54"/>
      <c r="RN57" s="54"/>
      <c r="RO57" s="54"/>
      <c r="RP57" s="54"/>
      <c r="RQ57" s="54"/>
      <c r="RR57" s="54"/>
      <c r="RS57" s="54"/>
      <c r="RT57" s="54"/>
      <c r="RU57" s="54"/>
      <c r="RV57" s="54"/>
      <c r="RW57" s="54"/>
      <c r="RX57" s="54"/>
      <c r="RY57" s="54"/>
      <c r="RZ57" s="54"/>
      <c r="SA57" s="54"/>
      <c r="SB57" s="54"/>
      <c r="SC57" s="54"/>
      <c r="SD57" s="54"/>
      <c r="SE57" s="54"/>
      <c r="SF57" s="54"/>
      <c r="SG57" s="54"/>
      <c r="SH57" s="54"/>
      <c r="SI57" s="54"/>
      <c r="SJ57" s="54"/>
      <c r="SK57" s="54"/>
      <c r="SL57" s="54"/>
      <c r="SM57" s="54"/>
      <c r="SN57" s="54"/>
      <c r="SO57" s="54"/>
      <c r="SP57" s="54"/>
      <c r="SQ57" s="54"/>
      <c r="SR57" s="54"/>
      <c r="SS57" s="54"/>
      <c r="ST57" s="54"/>
      <c r="SU57" s="54"/>
      <c r="SV57" s="54"/>
      <c r="SW57" s="54"/>
      <c r="SX57" s="54"/>
      <c r="SY57" s="54"/>
      <c r="SZ57" s="54"/>
      <c r="TA57" s="54"/>
      <c r="TB57" s="54"/>
      <c r="TC57" s="54"/>
      <c r="TD57" s="54"/>
      <c r="TE57" s="54"/>
      <c r="TF57" s="54"/>
      <c r="TG57" s="54"/>
      <c r="TH57" s="54"/>
      <c r="TI57" s="54"/>
      <c r="TJ57" s="54"/>
      <c r="TK57" s="54"/>
      <c r="TL57" s="54"/>
      <c r="TM57" s="54"/>
      <c r="TN57" s="54"/>
      <c r="TO57" s="54"/>
      <c r="TP57" s="54"/>
      <c r="TQ57" s="54"/>
      <c r="TR57" s="54"/>
      <c r="TS57" s="54"/>
      <c r="TT57" s="54"/>
      <c r="TU57" s="54"/>
      <c r="TV57" s="54"/>
      <c r="TW57" s="54"/>
      <c r="TX57" s="54"/>
      <c r="TY57" s="54"/>
      <c r="TZ57" s="54"/>
      <c r="UA57" s="54"/>
      <c r="UB57" s="54"/>
      <c r="UC57" s="54"/>
      <c r="UD57" s="54"/>
      <c r="UE57" s="54"/>
      <c r="UF57" s="54"/>
      <c r="UG57" s="54"/>
      <c r="UH57" s="54"/>
      <c r="UI57" s="54"/>
      <c r="UJ57" s="54"/>
      <c r="UK57" s="54"/>
      <c r="UL57" s="54"/>
      <c r="UM57" s="54"/>
      <c r="UN57" s="54"/>
      <c r="UO57" s="54"/>
      <c r="UP57" s="54"/>
      <c r="UQ57" s="54"/>
      <c r="UR57" s="54"/>
      <c r="US57" s="54"/>
      <c r="UT57" s="54"/>
      <c r="UU57" s="54"/>
      <c r="UV57" s="54"/>
      <c r="UW57" s="54"/>
      <c r="UX57" s="54"/>
      <c r="UY57" s="54"/>
      <c r="UZ57" s="54"/>
      <c r="VA57" s="54"/>
      <c r="VB57" s="54"/>
      <c r="VC57" s="54"/>
      <c r="VD57" s="54"/>
      <c r="VE57" s="54"/>
      <c r="VF57" s="54"/>
      <c r="VG57" s="54"/>
      <c r="VH57" s="54"/>
      <c r="VI57" s="54"/>
      <c r="VJ57" s="54"/>
      <c r="VK57" s="54"/>
      <c r="VL57" s="54"/>
      <c r="VM57" s="54"/>
      <c r="VN57" s="54"/>
      <c r="VO57" s="54"/>
      <c r="VP57" s="54"/>
      <c r="VQ57" s="54"/>
      <c r="VR57" s="54"/>
      <c r="VS57" s="54"/>
      <c r="VT57" s="54"/>
      <c r="VU57" s="54"/>
      <c r="VV57" s="54"/>
      <c r="VW57" s="54"/>
      <c r="VX57" s="54"/>
      <c r="VY57" s="54"/>
      <c r="VZ57" s="54"/>
      <c r="WA57" s="54"/>
      <c r="WB57" s="54"/>
      <c r="WC57" s="54"/>
      <c r="WD57" s="54"/>
      <c r="WE57" s="54"/>
      <c r="WF57" s="54"/>
      <c r="WG57" s="54"/>
      <c r="WH57" s="54"/>
      <c r="WI57" s="54"/>
      <c r="WJ57" s="54"/>
      <c r="WK57" s="54"/>
      <c r="WL57" s="54"/>
      <c r="WM57" s="54"/>
      <c r="WN57" s="54"/>
      <c r="WO57" s="54"/>
      <c r="WP57" s="54"/>
      <c r="WQ57" s="54"/>
      <c r="WR57" s="54"/>
      <c r="WS57" s="54"/>
      <c r="WT57" s="54"/>
      <c r="WU57" s="54"/>
      <c r="WV57" s="54"/>
      <c r="WW57" s="54"/>
      <c r="WX57" s="54"/>
      <c r="WY57" s="54"/>
      <c r="WZ57" s="54"/>
      <c r="XA57" s="54"/>
      <c r="XB57" s="54"/>
      <c r="XC57" s="54"/>
      <c r="XD57" s="54"/>
      <c r="XE57" s="54"/>
      <c r="XF57" s="54"/>
      <c r="XG57" s="54"/>
      <c r="XH57" s="54"/>
      <c r="XI57" s="54"/>
      <c r="XJ57" s="54"/>
      <c r="XK57" s="54"/>
      <c r="XL57" s="54"/>
      <c r="XM57" s="54"/>
      <c r="XN57" s="54"/>
      <c r="XO57" s="54"/>
      <c r="XP57" s="54"/>
      <c r="XQ57" s="54"/>
      <c r="XR57" s="54"/>
      <c r="XS57" s="54"/>
      <c r="XT57" s="54"/>
      <c r="XU57" s="54"/>
      <c r="XV57" s="54"/>
      <c r="XW57" s="54"/>
      <c r="XX57" s="54"/>
      <c r="XY57" s="54"/>
      <c r="XZ57" s="54"/>
      <c r="YA57" s="54"/>
      <c r="YB57" s="54"/>
      <c r="YC57" s="54"/>
      <c r="YD57" s="54"/>
      <c r="YE57" s="54"/>
      <c r="YF57" s="54"/>
      <c r="YG57" s="54"/>
      <c r="YH57" s="54"/>
      <c r="YI57" s="54"/>
      <c r="YJ57" s="54"/>
      <c r="YK57" s="54"/>
      <c r="YL57" s="54"/>
      <c r="YM57" s="54"/>
      <c r="YN57" s="54"/>
      <c r="YO57" s="54"/>
      <c r="YP57" s="54"/>
      <c r="YQ57" s="54"/>
      <c r="YR57" s="54"/>
      <c r="YS57" s="54"/>
      <c r="YT57" s="54"/>
      <c r="YU57" s="54"/>
      <c r="YV57" s="54"/>
      <c r="YW57" s="54"/>
      <c r="YX57" s="54"/>
      <c r="YY57" s="54"/>
      <c r="YZ57" s="54"/>
      <c r="ZA57" s="54"/>
      <c r="ZB57" s="54"/>
      <c r="ZC57" s="54"/>
      <c r="ZD57" s="54"/>
      <c r="ZE57" s="54"/>
      <c r="ZF57" s="54"/>
      <c r="ZG57" s="54"/>
      <c r="ZH57" s="54"/>
      <c r="ZI57" s="54"/>
      <c r="ZJ57" s="54"/>
      <c r="ZK57" s="54"/>
      <c r="ZL57" s="54"/>
      <c r="ZM57" s="54"/>
      <c r="ZN57" s="54"/>
      <c r="ZO57" s="54"/>
      <c r="ZP57" s="54"/>
      <c r="ZQ57" s="54"/>
      <c r="ZR57" s="54"/>
      <c r="ZS57" s="54"/>
      <c r="ZT57" s="54"/>
      <c r="ZU57" s="54"/>
      <c r="ZV57" s="54"/>
      <c r="ZW57" s="54"/>
      <c r="ZX57" s="54"/>
      <c r="ZY57" s="54"/>
      <c r="ZZ57" s="54"/>
      <c r="AAA57" s="54"/>
      <c r="AAB57" s="54"/>
      <c r="AAC57" s="54"/>
      <c r="AAD57" s="54"/>
      <c r="AAE57" s="54"/>
      <c r="AAF57" s="54"/>
      <c r="AAG57" s="54"/>
      <c r="AAH57" s="54"/>
      <c r="AAI57" s="54"/>
      <c r="AAJ57" s="54"/>
      <c r="AAK57" s="54"/>
      <c r="AAL57" s="54"/>
      <c r="AAM57" s="54"/>
      <c r="AAN57" s="54"/>
      <c r="AAO57" s="54"/>
      <c r="AAP57" s="54"/>
      <c r="AAQ57" s="54"/>
      <c r="AAR57" s="54"/>
      <c r="AAS57" s="54"/>
      <c r="AAT57" s="54"/>
      <c r="AAU57" s="54"/>
      <c r="AAV57" s="54"/>
      <c r="AAW57" s="54"/>
      <c r="AAX57" s="54"/>
      <c r="AAY57" s="54"/>
      <c r="AAZ57" s="54"/>
      <c r="ABA57" s="54"/>
      <c r="ABB57" s="54"/>
      <c r="ABC57" s="54"/>
      <c r="ABD57" s="54"/>
      <c r="ABE57" s="54"/>
      <c r="ABF57" s="54"/>
      <c r="ABG57" s="54"/>
      <c r="ABH57" s="54"/>
      <c r="ABI57" s="54"/>
      <c r="ABJ57" s="54"/>
      <c r="ABK57" s="54"/>
      <c r="ABL57" s="54"/>
      <c r="ABM57" s="54"/>
      <c r="ABN57" s="54"/>
      <c r="ABO57" s="54"/>
      <c r="ABP57" s="54"/>
      <c r="ABQ57" s="54"/>
      <c r="ABR57" s="54"/>
      <c r="ABS57" s="54"/>
      <c r="ABT57" s="54"/>
      <c r="ABU57" s="54"/>
      <c r="ABV57" s="54"/>
      <c r="ABW57" s="54"/>
      <c r="ABX57" s="54"/>
      <c r="ABY57" s="54"/>
      <c r="ABZ57" s="54"/>
      <c r="ACA57" s="54"/>
      <c r="ACB57" s="54"/>
      <c r="ACC57" s="54"/>
      <c r="ACD57" s="54"/>
      <c r="ACE57" s="54"/>
      <c r="ACF57" s="54"/>
      <c r="ACG57" s="54"/>
      <c r="ACH57" s="54"/>
      <c r="ACI57" s="54"/>
      <c r="ACJ57" s="54"/>
      <c r="ACK57" s="54"/>
      <c r="ACL57" s="54"/>
      <c r="ACM57" s="54"/>
      <c r="ACN57" s="54"/>
      <c r="ACO57" s="54"/>
      <c r="ACP57" s="54"/>
      <c r="ACQ57" s="54"/>
      <c r="ACR57" s="54"/>
      <c r="ACS57" s="54"/>
      <c r="ACT57" s="54"/>
      <c r="ACU57" s="54"/>
      <c r="ACV57" s="54"/>
      <c r="ACW57" s="54"/>
      <c r="ACX57" s="54"/>
      <c r="ACY57" s="54"/>
      <c r="ACZ57" s="54"/>
      <c r="ADA57" s="54"/>
      <c r="ADB57" s="54"/>
      <c r="ADC57" s="54"/>
      <c r="ADD57" s="54"/>
      <c r="ADE57" s="54"/>
      <c r="ADF57" s="54"/>
      <c r="ADG57" s="54"/>
      <c r="ADH57" s="54"/>
      <c r="ADI57" s="54"/>
      <c r="ADJ57" s="54"/>
      <c r="ADK57" s="54"/>
      <c r="ADL57" s="54"/>
      <c r="ADM57" s="54"/>
      <c r="ADN57" s="54"/>
      <c r="ADO57" s="54"/>
      <c r="ADP57" s="54"/>
      <c r="ADQ57" s="54"/>
      <c r="ADR57" s="54"/>
      <c r="ADS57" s="54"/>
      <c r="ADT57" s="54"/>
      <c r="ADU57" s="54"/>
      <c r="ADV57" s="54"/>
      <c r="ADW57" s="54"/>
      <c r="ADX57" s="54"/>
      <c r="ADY57" s="54"/>
      <c r="ADZ57" s="54"/>
      <c r="AEA57" s="54"/>
      <c r="AEB57" s="54"/>
      <c r="AEC57" s="54"/>
      <c r="AED57" s="54"/>
      <c r="AEE57" s="54"/>
      <c r="AEF57" s="54"/>
      <c r="AEG57" s="54"/>
      <c r="AEH57" s="54"/>
      <c r="AEI57" s="54"/>
      <c r="AEJ57" s="54"/>
      <c r="AEK57" s="54"/>
      <c r="AEL57" s="54"/>
      <c r="AEM57" s="54"/>
      <c r="AEN57" s="54"/>
      <c r="AEO57" s="54"/>
      <c r="AEP57" s="54"/>
      <c r="AEQ57" s="54"/>
      <c r="AER57" s="54"/>
      <c r="AES57" s="54"/>
      <c r="AET57" s="54"/>
      <c r="AEU57" s="54"/>
      <c r="AEV57" s="54"/>
      <c r="AEW57" s="54"/>
      <c r="AEX57" s="54"/>
      <c r="AEY57" s="54"/>
      <c r="AEZ57" s="54"/>
      <c r="AFA57" s="54"/>
      <c r="AFB57" s="54"/>
      <c r="AFC57" s="54"/>
      <c r="AFD57" s="54"/>
      <c r="AFE57" s="54"/>
      <c r="AFF57" s="54"/>
      <c r="AFG57" s="54"/>
      <c r="AFH57" s="54"/>
      <c r="AFI57" s="54"/>
      <c r="AFJ57" s="54"/>
      <c r="AFK57" s="54"/>
      <c r="AFL57" s="54"/>
      <c r="AFM57" s="54"/>
      <c r="AFN57" s="54"/>
      <c r="AFO57" s="54"/>
      <c r="AFP57" s="54"/>
      <c r="AFQ57" s="54"/>
      <c r="AFR57" s="54"/>
      <c r="AFS57" s="54"/>
      <c r="AFT57" s="54"/>
      <c r="AFU57" s="54"/>
      <c r="AFV57" s="54"/>
      <c r="AFW57" s="54"/>
      <c r="AFX57" s="54"/>
      <c r="AFY57" s="54"/>
      <c r="AFZ57" s="54"/>
      <c r="AGA57" s="54"/>
      <c r="AGB57" s="54"/>
      <c r="AGC57" s="54"/>
      <c r="AGD57" s="54"/>
      <c r="AGE57" s="54"/>
      <c r="AGF57" s="54"/>
      <c r="AGG57" s="54"/>
      <c r="AGH57" s="54"/>
      <c r="AGI57" s="54"/>
      <c r="AGJ57" s="54"/>
      <c r="AGK57" s="54"/>
      <c r="AGL57" s="54"/>
      <c r="AGM57" s="54"/>
      <c r="AGN57" s="54"/>
      <c r="AGO57" s="54"/>
      <c r="AGP57" s="54"/>
      <c r="AGQ57" s="54"/>
      <c r="AGR57" s="54"/>
      <c r="AGS57" s="54"/>
      <c r="AGT57" s="54"/>
      <c r="AGU57" s="54"/>
      <c r="AGV57" s="54"/>
      <c r="AGW57" s="54"/>
      <c r="AGX57" s="54"/>
      <c r="AGY57" s="54"/>
      <c r="AGZ57" s="54"/>
      <c r="AHA57" s="54"/>
      <c r="AHB57" s="54"/>
      <c r="AHC57" s="54"/>
      <c r="AHD57" s="54"/>
      <c r="AHE57" s="54"/>
      <c r="AHF57" s="54"/>
      <c r="AHG57" s="54"/>
      <c r="AHH57" s="54"/>
      <c r="AHI57" s="54"/>
      <c r="AHJ57" s="54"/>
      <c r="AHK57" s="54"/>
      <c r="AHL57" s="54"/>
      <c r="AHM57" s="54"/>
      <c r="AHN57" s="54"/>
      <c r="AHO57" s="54"/>
      <c r="AHP57" s="54"/>
      <c r="AHQ57" s="54"/>
      <c r="AHR57" s="54"/>
      <c r="AHS57" s="54"/>
      <c r="AHT57" s="54"/>
      <c r="AHU57" s="54"/>
      <c r="AHV57" s="54"/>
      <c r="AHW57" s="54"/>
      <c r="AHX57" s="54"/>
      <c r="AHY57" s="54"/>
      <c r="AHZ57" s="54"/>
      <c r="AIA57" s="54"/>
      <c r="AIB57" s="54"/>
      <c r="AIC57" s="54"/>
      <c r="AID57" s="54"/>
      <c r="AIE57" s="54"/>
      <c r="AIF57" s="54"/>
      <c r="AIG57" s="54"/>
      <c r="AIH57" s="54"/>
      <c r="AII57" s="54"/>
      <c r="AIJ57" s="54"/>
      <c r="AIK57" s="54"/>
      <c r="AIL57" s="54"/>
      <c r="AIM57" s="54"/>
      <c r="AIN57" s="54"/>
      <c r="AIO57" s="54"/>
      <c r="AIP57" s="54"/>
      <c r="AIQ57" s="54"/>
      <c r="AIR57" s="54"/>
      <c r="AIS57" s="54"/>
      <c r="AIT57" s="54"/>
      <c r="AIU57" s="54"/>
      <c r="AIV57" s="54"/>
      <c r="AIW57" s="54"/>
      <c r="AIX57" s="54"/>
      <c r="AIY57" s="54"/>
      <c r="AIZ57" s="54"/>
      <c r="AJA57" s="54"/>
      <c r="AJB57" s="54"/>
      <c r="AJC57" s="54"/>
      <c r="AJD57" s="54"/>
      <c r="AJE57" s="54"/>
      <c r="AJF57" s="54"/>
      <c r="AJG57" s="54"/>
      <c r="AJH57" s="54"/>
      <c r="AJI57" s="54"/>
      <c r="AJJ57" s="54"/>
      <c r="AJK57" s="54"/>
      <c r="AJL57" s="54"/>
      <c r="AJM57" s="54"/>
      <c r="AJN57" s="54"/>
      <c r="AJO57" s="54"/>
      <c r="AJP57" s="54"/>
      <c r="AJQ57" s="54"/>
      <c r="AJR57" s="54"/>
      <c r="AJS57" s="54"/>
      <c r="AJT57" s="54"/>
      <c r="AJU57" s="54"/>
      <c r="AJV57" s="54"/>
      <c r="AJW57" s="54"/>
      <c r="AJX57" s="54"/>
      <c r="AJY57" s="54"/>
      <c r="AJZ57" s="54"/>
      <c r="AKA57" s="54"/>
      <c r="AKB57" s="54"/>
      <c r="AKC57" s="54"/>
      <c r="AKD57" s="54"/>
      <c r="AKE57" s="54"/>
      <c r="AKF57" s="54"/>
      <c r="AKG57" s="54"/>
      <c r="AKH57" s="54"/>
      <c r="AKI57" s="54"/>
      <c r="AKJ57" s="54"/>
      <c r="AKK57" s="54"/>
      <c r="AKL57" s="54"/>
      <c r="AKM57" s="54"/>
      <c r="AKN57" s="54"/>
      <c r="AKO57" s="54"/>
      <c r="AKP57" s="54"/>
      <c r="AKQ57" s="54"/>
      <c r="AKR57" s="54"/>
      <c r="AKS57" s="54"/>
      <c r="AKT57" s="54"/>
      <c r="AKU57" s="54"/>
      <c r="AKV57" s="54"/>
      <c r="AKW57" s="54"/>
      <c r="AKX57" s="54"/>
      <c r="AKY57" s="54"/>
      <c r="AKZ57" s="54"/>
      <c r="ALA57" s="54"/>
      <c r="ALB57" s="54"/>
      <c r="ALC57" s="54"/>
      <c r="ALD57" s="54"/>
      <c r="ALE57" s="54"/>
      <c r="ALF57" s="54"/>
      <c r="ALG57" s="54"/>
      <c r="ALH57" s="54"/>
      <c r="ALI57" s="54"/>
      <c r="ALJ57" s="54"/>
      <c r="ALK57" s="54"/>
      <c r="ALL57" s="54"/>
      <c r="ALM57" s="54"/>
      <c r="ALN57" s="54"/>
      <c r="ALO57" s="54"/>
      <c r="ALP57" s="54"/>
      <c r="ALQ57" s="54"/>
      <c r="ALR57" s="54"/>
      <c r="ALS57" s="54"/>
      <c r="ALT57" s="54"/>
      <c r="ALU57" s="54"/>
      <c r="ALV57" s="54"/>
      <c r="ALW57" s="54"/>
      <c r="ALX57" s="54"/>
      <c r="ALY57" s="54"/>
      <c r="ALZ57" s="54"/>
      <c r="AMA57" s="54"/>
      <c r="AMB57" s="54"/>
      <c r="AMC57" s="54"/>
      <c r="AMD57" s="54"/>
      <c r="AME57" s="54"/>
      <c r="AMF57" s="54"/>
      <c r="AMG57" s="54"/>
      <c r="AMH57" s="54"/>
      <c r="AMI57" s="54"/>
      <c r="AMJ57" s="54"/>
      <c r="AMK57" s="54"/>
    </row>
    <row r="58" spans="1:1025" s="59" customFormat="1" ht="12.75" customHeight="1" x14ac:dyDescent="0.25">
      <c r="A58" s="61" t="s">
        <v>408</v>
      </c>
      <c r="B58" s="62" t="s">
        <v>555</v>
      </c>
      <c r="C58" s="63" t="s">
        <v>799</v>
      </c>
      <c r="D58" s="63" t="s">
        <v>556</v>
      </c>
      <c r="E58" s="64" t="s">
        <v>558</v>
      </c>
      <c r="F58" s="63" t="s">
        <v>557</v>
      </c>
      <c r="G58" s="63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  <c r="CD58" s="58"/>
      <c r="CE58" s="58"/>
      <c r="CF58" s="58"/>
      <c r="CG58" s="58"/>
      <c r="CH58" s="58"/>
      <c r="CI58" s="58"/>
      <c r="CJ58" s="58"/>
      <c r="CK58" s="58"/>
      <c r="CL58" s="58"/>
      <c r="CM58" s="58"/>
      <c r="CN58" s="58"/>
      <c r="CO58" s="58"/>
      <c r="CP58" s="58"/>
      <c r="CQ58" s="58"/>
      <c r="CR58" s="58"/>
      <c r="CS58" s="58"/>
      <c r="CT58" s="58"/>
      <c r="CU58" s="58"/>
      <c r="CV58" s="58"/>
      <c r="CW58" s="58"/>
      <c r="CX58" s="58"/>
      <c r="CY58" s="58"/>
      <c r="CZ58" s="58"/>
      <c r="DA58" s="58"/>
      <c r="DB58" s="58"/>
      <c r="DC58" s="58"/>
      <c r="DD58" s="58"/>
      <c r="DE58" s="58"/>
      <c r="DF58" s="58"/>
      <c r="DG58" s="58"/>
      <c r="DH58" s="58"/>
      <c r="DI58" s="58"/>
      <c r="DJ58" s="58"/>
      <c r="DK58" s="58"/>
      <c r="DL58" s="58"/>
      <c r="DM58" s="58"/>
      <c r="DN58" s="58"/>
      <c r="DO58" s="58"/>
      <c r="DP58" s="58"/>
      <c r="DQ58" s="58"/>
      <c r="DR58" s="58"/>
      <c r="DS58" s="58"/>
      <c r="DT58" s="58"/>
      <c r="DU58" s="58"/>
      <c r="DV58" s="58"/>
      <c r="DW58" s="58"/>
      <c r="DX58" s="58"/>
      <c r="DY58" s="58"/>
      <c r="DZ58" s="58"/>
      <c r="EA58" s="58"/>
      <c r="EB58" s="58"/>
      <c r="EC58" s="58"/>
      <c r="ED58" s="58"/>
      <c r="EE58" s="58"/>
      <c r="EF58" s="58"/>
      <c r="EG58" s="58"/>
      <c r="EH58" s="58"/>
      <c r="EI58" s="58"/>
      <c r="EJ58" s="58"/>
      <c r="EK58" s="58"/>
      <c r="EL58" s="58"/>
      <c r="EM58" s="58"/>
      <c r="EN58" s="58"/>
      <c r="EO58" s="58"/>
      <c r="EP58" s="58"/>
      <c r="EQ58" s="58"/>
      <c r="ER58" s="58"/>
      <c r="ES58" s="58"/>
      <c r="ET58" s="58"/>
      <c r="EU58" s="58"/>
      <c r="EV58" s="58"/>
      <c r="EW58" s="58"/>
      <c r="EX58" s="58"/>
      <c r="EY58" s="58"/>
      <c r="EZ58" s="58"/>
      <c r="FA58" s="58"/>
      <c r="FB58" s="58"/>
      <c r="FC58" s="58"/>
      <c r="FD58" s="58"/>
      <c r="FE58" s="58"/>
      <c r="FF58" s="58"/>
      <c r="FG58" s="58"/>
      <c r="FH58" s="58"/>
      <c r="FI58" s="58"/>
      <c r="FJ58" s="58"/>
      <c r="FK58" s="58"/>
      <c r="FL58" s="58"/>
      <c r="FM58" s="58"/>
      <c r="FN58" s="58"/>
      <c r="FO58" s="58"/>
      <c r="FP58" s="58"/>
      <c r="FQ58" s="58"/>
      <c r="FR58" s="58"/>
      <c r="FS58" s="58"/>
      <c r="FT58" s="58"/>
      <c r="FU58" s="58"/>
      <c r="FV58" s="58"/>
      <c r="FW58" s="58"/>
      <c r="FX58" s="58"/>
      <c r="FY58" s="58"/>
      <c r="FZ58" s="58"/>
      <c r="GA58" s="58"/>
      <c r="GB58" s="58"/>
      <c r="GC58" s="58"/>
      <c r="GD58" s="58"/>
      <c r="GE58" s="58"/>
      <c r="GF58" s="58"/>
      <c r="GG58" s="58"/>
      <c r="GH58" s="58"/>
      <c r="GI58" s="58"/>
      <c r="GJ58" s="58"/>
      <c r="GK58" s="58"/>
      <c r="GL58" s="58"/>
      <c r="GM58" s="58"/>
      <c r="GN58" s="58"/>
      <c r="GO58" s="58"/>
      <c r="GP58" s="58"/>
      <c r="GQ58" s="58"/>
      <c r="GR58" s="58"/>
      <c r="GS58" s="58"/>
      <c r="GT58" s="58"/>
      <c r="GU58" s="58"/>
      <c r="GV58" s="58"/>
      <c r="GW58" s="58"/>
      <c r="GX58" s="58"/>
      <c r="GY58" s="58"/>
      <c r="GZ58" s="58"/>
      <c r="HA58" s="58"/>
      <c r="HB58" s="58"/>
      <c r="HC58" s="58"/>
      <c r="HD58" s="58"/>
      <c r="HE58" s="58"/>
      <c r="HF58" s="58"/>
      <c r="HG58" s="58"/>
      <c r="HH58" s="58"/>
      <c r="HI58" s="58"/>
      <c r="HJ58" s="58"/>
      <c r="HK58" s="58"/>
      <c r="HL58" s="58"/>
      <c r="HM58" s="58"/>
      <c r="HN58" s="58"/>
      <c r="HO58" s="58"/>
      <c r="HP58" s="58"/>
      <c r="HQ58" s="58"/>
      <c r="HR58" s="58"/>
      <c r="HS58" s="58"/>
      <c r="HT58" s="58"/>
      <c r="HU58" s="58"/>
      <c r="HV58" s="58"/>
      <c r="HW58" s="58"/>
      <c r="HX58" s="58"/>
      <c r="HY58" s="58"/>
      <c r="HZ58" s="58"/>
      <c r="IA58" s="58"/>
      <c r="IB58" s="58"/>
      <c r="IC58" s="58"/>
      <c r="ID58" s="58"/>
      <c r="IE58" s="58"/>
      <c r="IF58" s="58"/>
      <c r="IG58" s="58"/>
      <c r="IH58" s="58"/>
      <c r="II58" s="58"/>
      <c r="IJ58" s="58"/>
      <c r="IK58" s="58"/>
      <c r="IL58" s="58"/>
      <c r="IM58" s="58"/>
      <c r="IN58" s="58"/>
      <c r="IO58" s="58"/>
      <c r="IP58" s="58"/>
      <c r="IQ58" s="58"/>
      <c r="IR58" s="58"/>
      <c r="IS58" s="58"/>
      <c r="IT58" s="58"/>
      <c r="IU58" s="58"/>
      <c r="IV58" s="58"/>
      <c r="IW58" s="58"/>
      <c r="IX58" s="58"/>
      <c r="IY58" s="58"/>
      <c r="IZ58" s="58"/>
      <c r="JA58" s="58"/>
      <c r="JB58" s="58"/>
      <c r="JC58" s="58"/>
      <c r="JD58" s="58"/>
      <c r="JE58" s="58"/>
      <c r="JF58" s="58"/>
      <c r="JG58" s="58"/>
      <c r="JH58" s="58"/>
      <c r="JI58" s="58"/>
      <c r="JJ58" s="58"/>
      <c r="JK58" s="58"/>
      <c r="JL58" s="58"/>
      <c r="JM58" s="58"/>
      <c r="JN58" s="58"/>
      <c r="JO58" s="58"/>
      <c r="JP58" s="58"/>
      <c r="JQ58" s="58"/>
      <c r="JR58" s="58"/>
      <c r="JS58" s="58"/>
      <c r="JT58" s="58"/>
      <c r="JU58" s="58"/>
      <c r="JV58" s="58"/>
      <c r="JW58" s="58"/>
      <c r="JX58" s="58"/>
      <c r="JY58" s="58"/>
      <c r="JZ58" s="58"/>
      <c r="KA58" s="58"/>
      <c r="KB58" s="58"/>
      <c r="KC58" s="58"/>
      <c r="KD58" s="58"/>
      <c r="KE58" s="58"/>
      <c r="KF58" s="58"/>
      <c r="KG58" s="58"/>
      <c r="KH58" s="58"/>
      <c r="KI58" s="58"/>
      <c r="KJ58" s="58"/>
      <c r="KK58" s="58"/>
      <c r="KL58" s="58"/>
      <c r="KM58" s="58"/>
      <c r="KN58" s="58"/>
      <c r="KO58" s="58"/>
      <c r="KP58" s="58"/>
      <c r="KQ58" s="58"/>
      <c r="KR58" s="58"/>
      <c r="KS58" s="58"/>
      <c r="KT58" s="58"/>
      <c r="KU58" s="58"/>
      <c r="KV58" s="58"/>
      <c r="KW58" s="58"/>
      <c r="KX58" s="58"/>
      <c r="KY58" s="58"/>
      <c r="KZ58" s="58"/>
      <c r="LA58" s="58"/>
      <c r="LB58" s="58"/>
      <c r="LC58" s="58"/>
      <c r="LD58" s="58"/>
      <c r="LE58" s="58"/>
      <c r="LF58" s="58"/>
      <c r="LG58" s="58"/>
      <c r="LH58" s="58"/>
      <c r="LI58" s="58"/>
      <c r="LJ58" s="58"/>
      <c r="LK58" s="58"/>
      <c r="LL58" s="58"/>
      <c r="LM58" s="58"/>
      <c r="LN58" s="58"/>
      <c r="LO58" s="58"/>
      <c r="LP58" s="58"/>
      <c r="LQ58" s="58"/>
      <c r="LR58" s="58"/>
      <c r="LS58" s="58"/>
      <c r="LT58" s="58"/>
      <c r="LU58" s="58"/>
      <c r="LV58" s="58"/>
      <c r="LW58" s="58"/>
      <c r="LX58" s="58"/>
      <c r="LY58" s="58"/>
      <c r="LZ58" s="58"/>
      <c r="MA58" s="58"/>
      <c r="MB58" s="58"/>
      <c r="MC58" s="58"/>
      <c r="MD58" s="58"/>
      <c r="ME58" s="58"/>
      <c r="MF58" s="58"/>
      <c r="MG58" s="58"/>
      <c r="MH58" s="58"/>
      <c r="MI58" s="58"/>
      <c r="MJ58" s="58"/>
      <c r="MK58" s="58"/>
      <c r="ML58" s="58"/>
      <c r="MM58" s="58"/>
      <c r="MN58" s="58"/>
      <c r="MO58" s="58"/>
      <c r="MP58" s="58"/>
      <c r="MQ58" s="58"/>
      <c r="MR58" s="58"/>
      <c r="MS58" s="58"/>
      <c r="MT58" s="58"/>
      <c r="MU58" s="58"/>
      <c r="MV58" s="58"/>
      <c r="MW58" s="58"/>
      <c r="MX58" s="58"/>
      <c r="MY58" s="58"/>
      <c r="MZ58" s="58"/>
      <c r="NA58" s="58"/>
      <c r="NB58" s="58"/>
      <c r="NC58" s="58"/>
      <c r="ND58" s="58"/>
      <c r="NE58" s="58"/>
      <c r="NF58" s="58"/>
      <c r="NG58" s="58"/>
      <c r="NH58" s="58"/>
      <c r="NI58" s="58"/>
      <c r="NJ58" s="58"/>
      <c r="NK58" s="58"/>
      <c r="NL58" s="58"/>
      <c r="NM58" s="58"/>
      <c r="NN58" s="58"/>
      <c r="NO58" s="58"/>
      <c r="NP58" s="58"/>
      <c r="NQ58" s="58"/>
      <c r="NR58" s="58"/>
      <c r="NS58" s="58"/>
      <c r="NT58" s="58"/>
      <c r="NU58" s="58"/>
      <c r="NV58" s="58"/>
      <c r="NW58" s="58"/>
      <c r="NX58" s="58"/>
      <c r="NY58" s="58"/>
      <c r="NZ58" s="58"/>
      <c r="OA58" s="58"/>
      <c r="OB58" s="58"/>
      <c r="OC58" s="58"/>
      <c r="OD58" s="58"/>
      <c r="OE58" s="58"/>
      <c r="OF58" s="58"/>
      <c r="OG58" s="58"/>
      <c r="OH58" s="58"/>
      <c r="OI58" s="58"/>
      <c r="OJ58" s="58"/>
      <c r="OK58" s="58"/>
      <c r="OL58" s="58"/>
      <c r="OM58" s="58"/>
      <c r="ON58" s="58"/>
      <c r="OO58" s="58"/>
      <c r="OP58" s="58"/>
      <c r="OQ58" s="58"/>
      <c r="OR58" s="58"/>
      <c r="OS58" s="58"/>
      <c r="OT58" s="58"/>
      <c r="OU58" s="58"/>
      <c r="OV58" s="58"/>
      <c r="OW58" s="58"/>
      <c r="OX58" s="58"/>
      <c r="OY58" s="58"/>
      <c r="OZ58" s="58"/>
      <c r="PA58" s="58"/>
      <c r="PB58" s="58"/>
      <c r="PC58" s="58"/>
      <c r="PD58" s="58"/>
      <c r="PE58" s="58"/>
      <c r="PF58" s="58"/>
      <c r="PG58" s="58"/>
      <c r="PH58" s="58"/>
      <c r="PI58" s="58"/>
      <c r="PJ58" s="58"/>
      <c r="PK58" s="58"/>
      <c r="PL58" s="58"/>
      <c r="PM58" s="58"/>
      <c r="PN58" s="58"/>
      <c r="PO58" s="58"/>
      <c r="PP58" s="58"/>
      <c r="PQ58" s="58"/>
      <c r="PR58" s="58"/>
      <c r="PS58" s="58"/>
      <c r="PT58" s="58"/>
      <c r="PU58" s="58"/>
      <c r="PV58" s="58"/>
      <c r="PW58" s="58"/>
      <c r="PX58" s="58"/>
      <c r="PY58" s="58"/>
      <c r="PZ58" s="58"/>
      <c r="QA58" s="58"/>
      <c r="QB58" s="58"/>
      <c r="QC58" s="58"/>
      <c r="QD58" s="58"/>
      <c r="QE58" s="58"/>
      <c r="QF58" s="58"/>
      <c r="QG58" s="58"/>
      <c r="QH58" s="58"/>
      <c r="QI58" s="58"/>
      <c r="QJ58" s="58"/>
      <c r="QK58" s="58"/>
      <c r="QL58" s="58"/>
      <c r="QM58" s="58"/>
      <c r="QN58" s="58"/>
      <c r="QO58" s="58"/>
      <c r="QP58" s="58"/>
      <c r="QQ58" s="58"/>
      <c r="QR58" s="58"/>
      <c r="QS58" s="58"/>
      <c r="QT58" s="58"/>
      <c r="QU58" s="58"/>
      <c r="QV58" s="58"/>
      <c r="QW58" s="58"/>
      <c r="QX58" s="58"/>
      <c r="QY58" s="58"/>
      <c r="QZ58" s="58"/>
      <c r="RA58" s="58"/>
      <c r="RB58" s="58"/>
      <c r="RC58" s="58"/>
      <c r="RD58" s="58"/>
      <c r="RE58" s="58"/>
      <c r="RF58" s="58"/>
      <c r="RG58" s="58"/>
      <c r="RH58" s="58"/>
      <c r="RI58" s="58"/>
      <c r="RJ58" s="58"/>
      <c r="RK58" s="58"/>
      <c r="RL58" s="58"/>
      <c r="RM58" s="58"/>
      <c r="RN58" s="58"/>
      <c r="RO58" s="58"/>
      <c r="RP58" s="58"/>
      <c r="RQ58" s="58"/>
      <c r="RR58" s="58"/>
      <c r="RS58" s="58"/>
      <c r="RT58" s="58"/>
      <c r="RU58" s="58"/>
      <c r="RV58" s="58"/>
      <c r="RW58" s="58"/>
      <c r="RX58" s="58"/>
      <c r="RY58" s="58"/>
      <c r="RZ58" s="58"/>
      <c r="SA58" s="58"/>
      <c r="SB58" s="58"/>
      <c r="SC58" s="58"/>
      <c r="SD58" s="58"/>
      <c r="SE58" s="58"/>
      <c r="SF58" s="58"/>
      <c r="SG58" s="58"/>
      <c r="SH58" s="58"/>
      <c r="SI58" s="58"/>
      <c r="SJ58" s="58"/>
      <c r="SK58" s="58"/>
      <c r="SL58" s="58"/>
      <c r="SM58" s="58"/>
      <c r="SN58" s="58"/>
      <c r="SO58" s="58"/>
      <c r="SP58" s="58"/>
      <c r="SQ58" s="58"/>
      <c r="SR58" s="58"/>
      <c r="SS58" s="58"/>
      <c r="ST58" s="58"/>
      <c r="SU58" s="58"/>
      <c r="SV58" s="58"/>
      <c r="SW58" s="58"/>
      <c r="SX58" s="58"/>
      <c r="SY58" s="58"/>
      <c r="SZ58" s="58"/>
      <c r="TA58" s="58"/>
      <c r="TB58" s="58"/>
      <c r="TC58" s="58"/>
      <c r="TD58" s="58"/>
      <c r="TE58" s="58"/>
      <c r="TF58" s="58"/>
      <c r="TG58" s="58"/>
      <c r="TH58" s="58"/>
      <c r="TI58" s="58"/>
      <c r="TJ58" s="58"/>
      <c r="TK58" s="58"/>
      <c r="TL58" s="58"/>
      <c r="TM58" s="58"/>
      <c r="TN58" s="58"/>
      <c r="TO58" s="58"/>
      <c r="TP58" s="58"/>
      <c r="TQ58" s="58"/>
      <c r="TR58" s="58"/>
      <c r="TS58" s="58"/>
      <c r="TT58" s="58"/>
      <c r="TU58" s="58"/>
      <c r="TV58" s="58"/>
      <c r="TW58" s="58"/>
      <c r="TX58" s="58"/>
      <c r="TY58" s="58"/>
      <c r="TZ58" s="58"/>
      <c r="UA58" s="58"/>
      <c r="UB58" s="58"/>
      <c r="UC58" s="58"/>
      <c r="UD58" s="58"/>
      <c r="UE58" s="58"/>
      <c r="UF58" s="58"/>
      <c r="UG58" s="58"/>
      <c r="UH58" s="58"/>
      <c r="UI58" s="58"/>
      <c r="UJ58" s="58"/>
      <c r="UK58" s="58"/>
      <c r="UL58" s="58"/>
      <c r="UM58" s="58"/>
      <c r="UN58" s="58"/>
      <c r="UO58" s="58"/>
      <c r="UP58" s="58"/>
      <c r="UQ58" s="58"/>
      <c r="UR58" s="58"/>
      <c r="US58" s="58"/>
      <c r="UT58" s="58"/>
      <c r="UU58" s="58"/>
      <c r="UV58" s="58"/>
      <c r="UW58" s="58"/>
      <c r="UX58" s="58"/>
      <c r="UY58" s="58"/>
      <c r="UZ58" s="58"/>
      <c r="VA58" s="58"/>
      <c r="VB58" s="58"/>
      <c r="VC58" s="58"/>
      <c r="VD58" s="58"/>
      <c r="VE58" s="58"/>
      <c r="VF58" s="58"/>
      <c r="VG58" s="58"/>
      <c r="VH58" s="58"/>
      <c r="VI58" s="58"/>
      <c r="VJ58" s="58"/>
      <c r="VK58" s="58"/>
      <c r="VL58" s="58"/>
      <c r="VM58" s="58"/>
      <c r="VN58" s="58"/>
      <c r="VO58" s="58"/>
      <c r="VP58" s="58"/>
      <c r="VQ58" s="58"/>
      <c r="VR58" s="58"/>
      <c r="VS58" s="58"/>
      <c r="VT58" s="58"/>
      <c r="VU58" s="58"/>
      <c r="VV58" s="58"/>
      <c r="VW58" s="58"/>
      <c r="VX58" s="58"/>
      <c r="VY58" s="58"/>
      <c r="VZ58" s="58"/>
      <c r="WA58" s="58"/>
      <c r="WB58" s="58"/>
      <c r="WC58" s="58"/>
      <c r="WD58" s="58"/>
      <c r="WE58" s="58"/>
      <c r="WF58" s="58"/>
      <c r="WG58" s="58"/>
      <c r="WH58" s="58"/>
      <c r="WI58" s="58"/>
      <c r="WJ58" s="58"/>
      <c r="WK58" s="58"/>
      <c r="WL58" s="58"/>
      <c r="WM58" s="58"/>
      <c r="WN58" s="58"/>
      <c r="WO58" s="58"/>
      <c r="WP58" s="58"/>
      <c r="WQ58" s="58"/>
      <c r="WR58" s="58"/>
      <c r="WS58" s="58"/>
      <c r="WT58" s="58"/>
      <c r="WU58" s="58"/>
      <c r="WV58" s="58"/>
      <c r="WW58" s="58"/>
      <c r="WX58" s="58"/>
      <c r="WY58" s="58"/>
      <c r="WZ58" s="58"/>
      <c r="XA58" s="58"/>
      <c r="XB58" s="58"/>
      <c r="XC58" s="58"/>
      <c r="XD58" s="58"/>
      <c r="XE58" s="58"/>
      <c r="XF58" s="58"/>
      <c r="XG58" s="58"/>
      <c r="XH58" s="58"/>
      <c r="XI58" s="58"/>
      <c r="XJ58" s="58"/>
      <c r="XK58" s="58"/>
      <c r="XL58" s="58"/>
      <c r="XM58" s="58"/>
      <c r="XN58" s="58"/>
      <c r="XO58" s="58"/>
      <c r="XP58" s="58"/>
      <c r="XQ58" s="58"/>
      <c r="XR58" s="58"/>
      <c r="XS58" s="58"/>
      <c r="XT58" s="58"/>
      <c r="XU58" s="58"/>
      <c r="XV58" s="58"/>
      <c r="XW58" s="58"/>
      <c r="XX58" s="58"/>
      <c r="XY58" s="58"/>
      <c r="XZ58" s="58"/>
      <c r="YA58" s="58"/>
      <c r="YB58" s="58"/>
      <c r="YC58" s="58"/>
      <c r="YD58" s="58"/>
      <c r="YE58" s="58"/>
      <c r="YF58" s="58"/>
      <c r="YG58" s="58"/>
      <c r="YH58" s="58"/>
      <c r="YI58" s="58"/>
      <c r="YJ58" s="58"/>
      <c r="YK58" s="58"/>
      <c r="YL58" s="58"/>
      <c r="YM58" s="58"/>
      <c r="YN58" s="58"/>
      <c r="YO58" s="58"/>
      <c r="YP58" s="58"/>
      <c r="YQ58" s="58"/>
      <c r="YR58" s="58"/>
      <c r="YS58" s="58"/>
      <c r="YT58" s="58"/>
      <c r="YU58" s="58"/>
      <c r="YV58" s="58"/>
      <c r="YW58" s="58"/>
      <c r="YX58" s="58"/>
      <c r="YY58" s="58"/>
      <c r="YZ58" s="58"/>
      <c r="ZA58" s="58"/>
      <c r="ZB58" s="58"/>
      <c r="ZC58" s="58"/>
      <c r="ZD58" s="58"/>
      <c r="ZE58" s="58"/>
      <c r="ZF58" s="58"/>
      <c r="ZG58" s="58"/>
      <c r="ZH58" s="58"/>
      <c r="ZI58" s="58"/>
      <c r="ZJ58" s="58"/>
      <c r="ZK58" s="58"/>
      <c r="ZL58" s="58"/>
      <c r="ZM58" s="58"/>
      <c r="ZN58" s="58"/>
      <c r="ZO58" s="58"/>
      <c r="ZP58" s="58"/>
      <c r="ZQ58" s="58"/>
      <c r="ZR58" s="58"/>
      <c r="ZS58" s="58"/>
      <c r="ZT58" s="58"/>
      <c r="ZU58" s="58"/>
      <c r="ZV58" s="58"/>
      <c r="ZW58" s="58"/>
      <c r="ZX58" s="58"/>
      <c r="ZY58" s="58"/>
      <c r="ZZ58" s="58"/>
      <c r="AAA58" s="58"/>
      <c r="AAB58" s="58"/>
      <c r="AAC58" s="58"/>
      <c r="AAD58" s="58"/>
      <c r="AAE58" s="58"/>
      <c r="AAF58" s="58"/>
      <c r="AAG58" s="58"/>
      <c r="AAH58" s="58"/>
      <c r="AAI58" s="58"/>
      <c r="AAJ58" s="58"/>
      <c r="AAK58" s="58"/>
      <c r="AAL58" s="58"/>
      <c r="AAM58" s="58"/>
      <c r="AAN58" s="58"/>
      <c r="AAO58" s="58"/>
      <c r="AAP58" s="58"/>
      <c r="AAQ58" s="58"/>
      <c r="AAR58" s="58"/>
      <c r="AAS58" s="58"/>
      <c r="AAT58" s="58"/>
      <c r="AAU58" s="58"/>
      <c r="AAV58" s="58"/>
      <c r="AAW58" s="58"/>
      <c r="AAX58" s="58"/>
      <c r="AAY58" s="58"/>
      <c r="AAZ58" s="58"/>
      <c r="ABA58" s="58"/>
      <c r="ABB58" s="58"/>
      <c r="ABC58" s="58"/>
      <c r="ABD58" s="58"/>
      <c r="ABE58" s="58"/>
      <c r="ABF58" s="58"/>
      <c r="ABG58" s="58"/>
      <c r="ABH58" s="58"/>
      <c r="ABI58" s="58"/>
      <c r="ABJ58" s="58"/>
      <c r="ABK58" s="58"/>
      <c r="ABL58" s="58"/>
      <c r="ABM58" s="58"/>
      <c r="ABN58" s="58"/>
      <c r="ABO58" s="58"/>
      <c r="ABP58" s="58"/>
      <c r="ABQ58" s="58"/>
      <c r="ABR58" s="58"/>
      <c r="ABS58" s="58"/>
      <c r="ABT58" s="58"/>
      <c r="ABU58" s="58"/>
      <c r="ABV58" s="58"/>
      <c r="ABW58" s="58"/>
      <c r="ABX58" s="58"/>
      <c r="ABY58" s="58"/>
      <c r="ABZ58" s="58"/>
      <c r="ACA58" s="58"/>
      <c r="ACB58" s="58"/>
      <c r="ACC58" s="58"/>
      <c r="ACD58" s="58"/>
      <c r="ACE58" s="58"/>
      <c r="ACF58" s="58"/>
      <c r="ACG58" s="58"/>
      <c r="ACH58" s="58"/>
      <c r="ACI58" s="58"/>
      <c r="ACJ58" s="58"/>
      <c r="ACK58" s="58"/>
      <c r="ACL58" s="58"/>
      <c r="ACM58" s="58"/>
      <c r="ACN58" s="58"/>
      <c r="ACO58" s="58"/>
      <c r="ACP58" s="58"/>
      <c r="ACQ58" s="58"/>
      <c r="ACR58" s="58"/>
      <c r="ACS58" s="58"/>
      <c r="ACT58" s="58"/>
      <c r="ACU58" s="58"/>
      <c r="ACV58" s="58"/>
      <c r="ACW58" s="58"/>
      <c r="ACX58" s="58"/>
      <c r="ACY58" s="58"/>
      <c r="ACZ58" s="58"/>
      <c r="ADA58" s="58"/>
      <c r="ADB58" s="58"/>
      <c r="ADC58" s="58"/>
      <c r="ADD58" s="58"/>
      <c r="ADE58" s="58"/>
      <c r="ADF58" s="58"/>
      <c r="ADG58" s="58"/>
      <c r="ADH58" s="58"/>
      <c r="ADI58" s="58"/>
      <c r="ADJ58" s="58"/>
      <c r="ADK58" s="58"/>
      <c r="ADL58" s="58"/>
      <c r="ADM58" s="58"/>
      <c r="ADN58" s="58"/>
      <c r="ADO58" s="58"/>
      <c r="ADP58" s="58"/>
      <c r="ADQ58" s="58"/>
      <c r="ADR58" s="58"/>
      <c r="ADS58" s="58"/>
      <c r="ADT58" s="58"/>
      <c r="ADU58" s="58"/>
      <c r="ADV58" s="58"/>
      <c r="ADW58" s="58"/>
      <c r="ADX58" s="58"/>
      <c r="ADY58" s="58"/>
      <c r="ADZ58" s="58"/>
      <c r="AEA58" s="58"/>
      <c r="AEB58" s="58"/>
      <c r="AEC58" s="58"/>
      <c r="AED58" s="58"/>
      <c r="AEE58" s="58"/>
      <c r="AEF58" s="58"/>
      <c r="AEG58" s="58"/>
      <c r="AEH58" s="58"/>
      <c r="AEI58" s="58"/>
      <c r="AEJ58" s="58"/>
      <c r="AEK58" s="58"/>
      <c r="AEL58" s="58"/>
      <c r="AEM58" s="58"/>
      <c r="AEN58" s="58"/>
      <c r="AEO58" s="58"/>
      <c r="AEP58" s="58"/>
      <c r="AEQ58" s="58"/>
      <c r="AER58" s="58"/>
      <c r="AES58" s="58"/>
      <c r="AET58" s="58"/>
      <c r="AEU58" s="58"/>
      <c r="AEV58" s="58"/>
      <c r="AEW58" s="58"/>
      <c r="AEX58" s="58"/>
      <c r="AEY58" s="58"/>
      <c r="AEZ58" s="58"/>
      <c r="AFA58" s="58"/>
      <c r="AFB58" s="58"/>
      <c r="AFC58" s="58"/>
      <c r="AFD58" s="58"/>
      <c r="AFE58" s="58"/>
      <c r="AFF58" s="58"/>
      <c r="AFG58" s="58"/>
      <c r="AFH58" s="58"/>
      <c r="AFI58" s="58"/>
      <c r="AFJ58" s="58"/>
      <c r="AFK58" s="58"/>
      <c r="AFL58" s="58"/>
      <c r="AFM58" s="58"/>
      <c r="AFN58" s="58"/>
      <c r="AFO58" s="58"/>
      <c r="AFP58" s="58"/>
      <c r="AFQ58" s="58"/>
      <c r="AFR58" s="58"/>
      <c r="AFS58" s="58"/>
      <c r="AFT58" s="58"/>
      <c r="AFU58" s="58"/>
      <c r="AFV58" s="58"/>
      <c r="AFW58" s="58"/>
      <c r="AFX58" s="58"/>
      <c r="AFY58" s="58"/>
      <c r="AFZ58" s="58"/>
      <c r="AGA58" s="58"/>
      <c r="AGB58" s="58"/>
      <c r="AGC58" s="58"/>
      <c r="AGD58" s="58"/>
      <c r="AGE58" s="58"/>
      <c r="AGF58" s="58"/>
      <c r="AGG58" s="58"/>
      <c r="AGH58" s="58"/>
      <c r="AGI58" s="58"/>
      <c r="AGJ58" s="58"/>
      <c r="AGK58" s="58"/>
      <c r="AGL58" s="58"/>
      <c r="AGM58" s="58"/>
      <c r="AGN58" s="58"/>
      <c r="AGO58" s="58"/>
      <c r="AGP58" s="58"/>
      <c r="AGQ58" s="58"/>
      <c r="AGR58" s="58"/>
      <c r="AGS58" s="58"/>
      <c r="AGT58" s="58"/>
      <c r="AGU58" s="58"/>
      <c r="AGV58" s="58"/>
      <c r="AGW58" s="58"/>
      <c r="AGX58" s="58"/>
      <c r="AGY58" s="58"/>
      <c r="AGZ58" s="58"/>
      <c r="AHA58" s="58"/>
      <c r="AHB58" s="58"/>
      <c r="AHC58" s="58"/>
      <c r="AHD58" s="58"/>
      <c r="AHE58" s="58"/>
      <c r="AHF58" s="58"/>
      <c r="AHG58" s="58"/>
      <c r="AHH58" s="58"/>
      <c r="AHI58" s="58"/>
      <c r="AHJ58" s="58"/>
      <c r="AHK58" s="58"/>
      <c r="AHL58" s="58"/>
      <c r="AHM58" s="58"/>
      <c r="AHN58" s="58"/>
      <c r="AHO58" s="58"/>
      <c r="AHP58" s="58"/>
      <c r="AHQ58" s="58"/>
      <c r="AHR58" s="58"/>
      <c r="AHS58" s="58"/>
      <c r="AHT58" s="58"/>
      <c r="AHU58" s="58"/>
      <c r="AHV58" s="58"/>
      <c r="AHW58" s="58"/>
      <c r="AHX58" s="58"/>
      <c r="AHY58" s="58"/>
      <c r="AHZ58" s="58"/>
      <c r="AIA58" s="58"/>
      <c r="AIB58" s="58"/>
      <c r="AIC58" s="58"/>
      <c r="AID58" s="58"/>
      <c r="AIE58" s="58"/>
      <c r="AIF58" s="58"/>
      <c r="AIG58" s="58"/>
      <c r="AIH58" s="58"/>
      <c r="AII58" s="58"/>
      <c r="AIJ58" s="58"/>
      <c r="AIK58" s="58"/>
      <c r="AIL58" s="58"/>
      <c r="AIM58" s="58"/>
      <c r="AIN58" s="58"/>
      <c r="AIO58" s="58"/>
      <c r="AIP58" s="58"/>
      <c r="AIQ58" s="58"/>
      <c r="AIR58" s="58"/>
      <c r="AIS58" s="58"/>
      <c r="AIT58" s="58"/>
      <c r="AIU58" s="58"/>
      <c r="AIV58" s="58"/>
      <c r="AIW58" s="58"/>
      <c r="AIX58" s="58"/>
      <c r="AIY58" s="58"/>
      <c r="AIZ58" s="58"/>
      <c r="AJA58" s="58"/>
      <c r="AJB58" s="58"/>
      <c r="AJC58" s="58"/>
      <c r="AJD58" s="58"/>
      <c r="AJE58" s="58"/>
      <c r="AJF58" s="58"/>
      <c r="AJG58" s="58"/>
      <c r="AJH58" s="58"/>
      <c r="AJI58" s="58"/>
      <c r="AJJ58" s="58"/>
      <c r="AJK58" s="58"/>
      <c r="AJL58" s="58"/>
      <c r="AJM58" s="58"/>
      <c r="AJN58" s="58"/>
      <c r="AJO58" s="58"/>
      <c r="AJP58" s="58"/>
      <c r="AJQ58" s="58"/>
      <c r="AJR58" s="58"/>
      <c r="AJS58" s="58"/>
      <c r="AJT58" s="58"/>
      <c r="AJU58" s="58"/>
      <c r="AJV58" s="58"/>
      <c r="AJW58" s="58"/>
      <c r="AJX58" s="58"/>
      <c r="AJY58" s="58"/>
      <c r="AJZ58" s="58"/>
      <c r="AKA58" s="58"/>
      <c r="AKB58" s="58"/>
      <c r="AKC58" s="58"/>
      <c r="AKD58" s="58"/>
      <c r="AKE58" s="58"/>
      <c r="AKF58" s="58"/>
      <c r="AKG58" s="58"/>
      <c r="AKH58" s="58"/>
      <c r="AKI58" s="58"/>
      <c r="AKJ58" s="58"/>
      <c r="AKK58" s="58"/>
      <c r="AKL58" s="58"/>
      <c r="AKM58" s="58"/>
      <c r="AKN58" s="58"/>
      <c r="AKO58" s="58"/>
      <c r="AKP58" s="58"/>
      <c r="AKQ58" s="58"/>
      <c r="AKR58" s="58"/>
      <c r="AKS58" s="58"/>
      <c r="AKT58" s="58"/>
      <c r="AKU58" s="58"/>
      <c r="AKV58" s="58"/>
      <c r="AKW58" s="58"/>
      <c r="AKX58" s="58"/>
      <c r="AKY58" s="58"/>
      <c r="AKZ58" s="58"/>
      <c r="ALA58" s="58"/>
      <c r="ALB58" s="58"/>
      <c r="ALC58" s="58"/>
      <c r="ALD58" s="58"/>
      <c r="ALE58" s="58"/>
      <c r="ALF58" s="58"/>
      <c r="ALG58" s="58"/>
      <c r="ALH58" s="58"/>
      <c r="ALI58" s="58"/>
      <c r="ALJ58" s="58"/>
      <c r="ALK58" s="58"/>
      <c r="ALL58" s="58"/>
      <c r="ALM58" s="58"/>
      <c r="ALN58" s="58"/>
      <c r="ALO58" s="58"/>
      <c r="ALP58" s="58"/>
      <c r="ALQ58" s="58"/>
      <c r="ALR58" s="58"/>
      <c r="ALS58" s="58"/>
      <c r="ALT58" s="58"/>
      <c r="ALU58" s="58"/>
      <c r="ALV58" s="58"/>
      <c r="ALW58" s="58"/>
      <c r="ALX58" s="58"/>
      <c r="ALY58" s="58"/>
      <c r="ALZ58" s="58"/>
      <c r="AMA58" s="58"/>
      <c r="AMB58" s="58"/>
      <c r="AMC58" s="58"/>
      <c r="AMD58" s="58"/>
      <c r="AME58" s="58"/>
      <c r="AMF58" s="58"/>
      <c r="AMG58" s="58"/>
      <c r="AMH58" s="58"/>
      <c r="AMI58" s="58"/>
      <c r="AMJ58" s="58"/>
      <c r="AMK58" s="58"/>
    </row>
    <row r="59" spans="1:1025" x14ac:dyDescent="0.25">
      <c r="A59" s="30" t="s">
        <v>410</v>
      </c>
      <c r="B59" s="31">
        <f>277882289/2</f>
        <v>138941144.5</v>
      </c>
      <c r="C59" s="24">
        <v>78793606</v>
      </c>
      <c r="D59" s="31">
        <v>52669</v>
      </c>
      <c r="E59" s="111">
        <v>28788</v>
      </c>
      <c r="F59" s="112">
        <v>1075</v>
      </c>
      <c r="G59" s="31"/>
    </row>
    <row r="60" spans="1:1025" x14ac:dyDescent="0.25">
      <c r="A60" s="30" t="s">
        <v>411</v>
      </c>
      <c r="B60" s="31">
        <f>395236144/2</f>
        <v>197618072</v>
      </c>
      <c r="C60" s="24">
        <v>79124378</v>
      </c>
      <c r="D60" s="31">
        <v>51414</v>
      </c>
      <c r="E60" s="111"/>
      <c r="F60" s="112"/>
      <c r="G60" s="31"/>
    </row>
    <row r="61" spans="1:1025" x14ac:dyDescent="0.25">
      <c r="A61" s="30" t="s">
        <v>412</v>
      </c>
      <c r="B61" s="31">
        <f>295219562/2</f>
        <v>147609781</v>
      </c>
      <c r="C61" s="24">
        <v>88428677</v>
      </c>
      <c r="D61" s="31">
        <v>46942</v>
      </c>
      <c r="E61" s="111">
        <v>29385</v>
      </c>
      <c r="F61" s="112">
        <v>1190</v>
      </c>
      <c r="G61" s="31"/>
    </row>
    <row r="62" spans="1:1025" x14ac:dyDescent="0.25">
      <c r="A62" s="30" t="s">
        <v>413</v>
      </c>
      <c r="B62" s="31">
        <f>395124016/2</f>
        <v>197562008</v>
      </c>
      <c r="C62" s="24">
        <v>117380665</v>
      </c>
      <c r="D62" s="31">
        <v>66187</v>
      </c>
      <c r="E62" s="111"/>
      <c r="F62" s="112"/>
      <c r="G62" s="31"/>
    </row>
    <row r="63" spans="1:1025" x14ac:dyDescent="0.25">
      <c r="A63" s="30" t="s">
        <v>414</v>
      </c>
      <c r="B63" s="31">
        <f>365261524/2</f>
        <v>182630762</v>
      </c>
      <c r="C63" s="24">
        <v>98529995</v>
      </c>
      <c r="D63" s="31">
        <v>63148</v>
      </c>
      <c r="E63" s="111">
        <v>31630</v>
      </c>
      <c r="F63" s="112">
        <v>1116</v>
      </c>
      <c r="G63" s="31"/>
    </row>
    <row r="64" spans="1:1025" x14ac:dyDescent="0.25">
      <c r="A64" s="30" t="s">
        <v>409</v>
      </c>
      <c r="B64" s="31">
        <f>323261553/2</f>
        <v>161630776.5</v>
      </c>
      <c r="C64" s="24">
        <v>100917326</v>
      </c>
      <c r="D64" s="31">
        <v>56189</v>
      </c>
      <c r="E64" s="111"/>
      <c r="F64" s="112"/>
      <c r="G64" s="31"/>
    </row>
  </sheetData>
  <mergeCells count="6">
    <mergeCell ref="E59:E60"/>
    <mergeCell ref="E61:E62"/>
    <mergeCell ref="E63:E64"/>
    <mergeCell ref="F59:F60"/>
    <mergeCell ref="F61:F62"/>
    <mergeCell ref="F63:F64"/>
  </mergeCells>
  <pageMargins left="0.78749999999999998" right="0.78749999999999998" top="1.05277777777778" bottom="1.05277777777778" header="0.78749999999999998" footer="0.78749999999999998"/>
  <pageSetup firstPageNumber="0" orientation="portrait" r:id="rId1"/>
  <headerFooter>
    <oddHeader>&amp;C&amp;"Times New Roman,Normal"&amp;12&amp;A</oddHeader>
    <oddFooter>&amp;C&amp;"Times New Roman,Normal"&amp;12Page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3" sqref="A3:A11"/>
    </sheetView>
  </sheetViews>
  <sheetFormatPr defaultRowHeight="13.2" x14ac:dyDescent="0.25"/>
  <sheetData>
    <row r="1" spans="1:3" s="78" customFormat="1" ht="13.8" x14ac:dyDescent="0.25">
      <c r="A1" s="80" t="s">
        <v>801</v>
      </c>
    </row>
    <row r="2" spans="1:3" s="33" customFormat="1" ht="12.75" customHeight="1" x14ac:dyDescent="0.25">
      <c r="A2" s="101" t="s">
        <v>658</v>
      </c>
      <c r="B2" s="75" t="s">
        <v>348</v>
      </c>
      <c r="C2" s="32"/>
    </row>
    <row r="3" spans="1:3" x14ac:dyDescent="0.25">
      <c r="A3" t="s">
        <v>802</v>
      </c>
      <c r="B3" t="s">
        <v>803</v>
      </c>
    </row>
    <row r="4" spans="1:3" x14ac:dyDescent="0.25">
      <c r="A4" t="s">
        <v>804</v>
      </c>
      <c r="B4" t="s">
        <v>812</v>
      </c>
    </row>
    <row r="5" spans="1:3" x14ac:dyDescent="0.25">
      <c r="A5" s="83" t="s">
        <v>805</v>
      </c>
      <c r="B5" s="83" t="s">
        <v>813</v>
      </c>
    </row>
    <row r="6" spans="1:3" x14ac:dyDescent="0.25">
      <c r="A6" s="83" t="s">
        <v>806</v>
      </c>
      <c r="B6" s="83" t="s">
        <v>814</v>
      </c>
    </row>
    <row r="7" spans="1:3" x14ac:dyDescent="0.25">
      <c r="A7" s="83" t="s">
        <v>807</v>
      </c>
      <c r="B7" s="83" t="s">
        <v>815</v>
      </c>
    </row>
    <row r="8" spans="1:3" x14ac:dyDescent="0.25">
      <c r="A8" t="s">
        <v>808</v>
      </c>
      <c r="B8" s="83" t="s">
        <v>816</v>
      </c>
    </row>
    <row r="9" spans="1:3" x14ac:dyDescent="0.25">
      <c r="A9" s="83" t="s">
        <v>809</v>
      </c>
      <c r="B9" s="83" t="s">
        <v>817</v>
      </c>
    </row>
    <row r="10" spans="1:3" x14ac:dyDescent="0.25">
      <c r="A10" s="83" t="s">
        <v>810</v>
      </c>
      <c r="B10" s="83" t="s">
        <v>818</v>
      </c>
    </row>
    <row r="11" spans="1:3" x14ac:dyDescent="0.25">
      <c r="A11" s="83" t="s">
        <v>811</v>
      </c>
      <c r="B11" s="83" t="s">
        <v>819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workbookViewId="0">
      <selection activeCell="F7" sqref="F7"/>
    </sheetView>
  </sheetViews>
  <sheetFormatPr defaultColWidth="9.109375" defaultRowHeight="13.2" x14ac:dyDescent="0.25"/>
  <cols>
    <col min="1" max="1" width="18.109375" style="51" bestFit="1" customWidth="1"/>
    <col min="2" max="2" width="19" style="51" bestFit="1" customWidth="1"/>
    <col min="3" max="3" width="14" style="51" customWidth="1"/>
    <col min="4" max="4" width="23.21875" style="51" bestFit="1" customWidth="1"/>
    <col min="5" max="5" width="19" style="65" customWidth="1"/>
    <col min="6" max="6" width="17.33203125" style="51" bestFit="1" customWidth="1"/>
    <col min="7" max="7" width="16.33203125" style="51" customWidth="1"/>
    <col min="8" max="8" width="18.88671875" style="51" bestFit="1" customWidth="1"/>
    <col min="9" max="9" width="27.88671875" style="51" customWidth="1"/>
    <col min="10" max="10" width="22.33203125" style="51" bestFit="1" customWidth="1"/>
    <col min="11" max="11" width="18.5546875" style="88" customWidth="1"/>
    <col min="12" max="12" width="29.88671875" style="88" customWidth="1"/>
    <col min="13" max="16384" width="9.109375" style="51"/>
  </cols>
  <sheetData>
    <row r="1" spans="1:12" s="80" customFormat="1" ht="13.8" x14ac:dyDescent="0.25">
      <c r="A1" s="80" t="s">
        <v>427</v>
      </c>
      <c r="D1" s="85"/>
      <c r="E1" s="85"/>
      <c r="K1" s="90"/>
      <c r="L1" s="90"/>
    </row>
    <row r="2" spans="1:12" s="59" customFormat="1" x14ac:dyDescent="0.25">
      <c r="A2" s="86" t="s">
        <v>605</v>
      </c>
      <c r="B2" s="64" t="s">
        <v>606</v>
      </c>
      <c r="C2" s="87" t="s">
        <v>620</v>
      </c>
      <c r="D2" s="87" t="s">
        <v>619</v>
      </c>
      <c r="E2" s="87" t="s">
        <v>625</v>
      </c>
      <c r="F2" s="56" t="s">
        <v>654</v>
      </c>
      <c r="G2" s="56" t="s">
        <v>511</v>
      </c>
      <c r="H2" s="56" t="s">
        <v>512</v>
      </c>
      <c r="I2" s="64" t="s">
        <v>659</v>
      </c>
      <c r="J2" s="64"/>
    </row>
    <row r="3" spans="1:12" x14ac:dyDescent="0.25">
      <c r="A3" s="51" t="s">
        <v>607</v>
      </c>
      <c r="B3" s="51" t="s">
        <v>608</v>
      </c>
      <c r="C3" s="65" t="s">
        <v>621</v>
      </c>
      <c r="D3" s="65" t="s">
        <v>623</v>
      </c>
      <c r="E3" s="65">
        <v>570</v>
      </c>
      <c r="F3" s="65">
        <v>244689</v>
      </c>
      <c r="G3" s="65">
        <v>100377328</v>
      </c>
      <c r="H3" s="65">
        <v>100622017</v>
      </c>
      <c r="I3" s="51" t="s">
        <v>784</v>
      </c>
    </row>
    <row r="4" spans="1:12" x14ac:dyDescent="0.25">
      <c r="A4" s="51" t="s">
        <v>612</v>
      </c>
      <c r="B4" s="51" t="s">
        <v>627</v>
      </c>
      <c r="C4" s="65" t="s">
        <v>621</v>
      </c>
      <c r="D4" s="65" t="s">
        <v>628</v>
      </c>
      <c r="E4" s="65">
        <v>850</v>
      </c>
      <c r="F4" s="65">
        <v>25220</v>
      </c>
      <c r="G4" s="65">
        <v>100454496</v>
      </c>
      <c r="H4" s="65">
        <v>100479716</v>
      </c>
      <c r="I4" s="51" t="s">
        <v>785</v>
      </c>
    </row>
    <row r="5" spans="1:12" x14ac:dyDescent="0.25">
      <c r="A5" s="51" t="s">
        <v>613</v>
      </c>
      <c r="B5" s="51" t="s">
        <v>616</v>
      </c>
      <c r="C5" s="65" t="s">
        <v>621</v>
      </c>
      <c r="D5" s="65" t="s">
        <v>629</v>
      </c>
      <c r="E5" s="65">
        <v>790</v>
      </c>
      <c r="F5" s="65">
        <v>6021</v>
      </c>
      <c r="G5" s="65">
        <v>100443807</v>
      </c>
      <c r="H5" s="65">
        <v>100449828</v>
      </c>
      <c r="I5" s="51" t="s">
        <v>786</v>
      </c>
    </row>
    <row r="6" spans="1:12" x14ac:dyDescent="0.25">
      <c r="A6" s="51" t="s">
        <v>609</v>
      </c>
      <c r="B6" s="51" t="s">
        <v>610</v>
      </c>
      <c r="C6" s="65" t="s">
        <v>621</v>
      </c>
      <c r="D6" s="65" t="s">
        <v>624</v>
      </c>
      <c r="E6" s="65">
        <v>413</v>
      </c>
      <c r="F6" s="65">
        <v>2472</v>
      </c>
      <c r="G6" s="65">
        <v>100506137</v>
      </c>
      <c r="H6" s="65">
        <v>100508609</v>
      </c>
      <c r="I6" s="51" t="s">
        <v>787</v>
      </c>
    </row>
    <row r="7" spans="1:12" x14ac:dyDescent="0.25">
      <c r="A7" s="51" t="s">
        <v>614</v>
      </c>
      <c r="B7" s="51" t="s">
        <v>617</v>
      </c>
      <c r="C7" s="65" t="s">
        <v>609</v>
      </c>
      <c r="D7" s="104" t="s">
        <v>630</v>
      </c>
      <c r="E7" s="104"/>
      <c r="F7" s="65">
        <v>6017</v>
      </c>
      <c r="G7" s="65">
        <v>100443806</v>
      </c>
      <c r="H7" s="65">
        <v>100449823</v>
      </c>
      <c r="I7" s="51" t="s">
        <v>630</v>
      </c>
    </row>
    <row r="8" spans="1:12" x14ac:dyDescent="0.25">
      <c r="A8" s="51" t="s">
        <v>615</v>
      </c>
      <c r="B8" s="51" t="s">
        <v>618</v>
      </c>
      <c r="C8" s="65" t="s">
        <v>621</v>
      </c>
      <c r="D8" s="65" t="s">
        <v>631</v>
      </c>
      <c r="E8" s="89">
        <v>560</v>
      </c>
      <c r="F8" s="65">
        <v>2358</v>
      </c>
      <c r="G8" s="65">
        <v>100599177</v>
      </c>
      <c r="H8" s="65">
        <v>100601535</v>
      </c>
      <c r="I8" s="51" t="s">
        <v>788</v>
      </c>
    </row>
    <row r="9" spans="1:12" x14ac:dyDescent="0.25">
      <c r="A9" s="51" t="s">
        <v>429</v>
      </c>
      <c r="B9" s="51" t="s">
        <v>611</v>
      </c>
      <c r="C9" s="65" t="s">
        <v>621</v>
      </c>
      <c r="D9" s="65" t="s">
        <v>626</v>
      </c>
      <c r="E9" s="65">
        <v>335</v>
      </c>
      <c r="F9" s="65">
        <v>2272</v>
      </c>
      <c r="G9" s="65">
        <v>100506144</v>
      </c>
      <c r="H9" s="65">
        <v>100508416</v>
      </c>
      <c r="I9" s="51" t="s">
        <v>787</v>
      </c>
    </row>
    <row r="11" spans="1:12" s="80" customFormat="1" ht="13.8" x14ac:dyDescent="0.25">
      <c r="A11" s="80" t="s">
        <v>828</v>
      </c>
      <c r="D11" s="85"/>
      <c r="E11" s="85"/>
      <c r="K11" s="90"/>
      <c r="L11" s="90"/>
    </row>
    <row r="12" spans="1:12" s="59" customFormat="1" x14ac:dyDescent="0.25">
      <c r="A12" s="86" t="s">
        <v>605</v>
      </c>
      <c r="B12" s="64" t="s">
        <v>606</v>
      </c>
      <c r="C12" s="103" t="s">
        <v>622</v>
      </c>
      <c r="D12" s="64" t="s">
        <v>633</v>
      </c>
      <c r="E12" s="87" t="s">
        <v>640</v>
      </c>
      <c r="F12" s="56" t="s">
        <v>834</v>
      </c>
      <c r="G12" s="56" t="s">
        <v>835</v>
      </c>
      <c r="H12" s="56" t="s">
        <v>836</v>
      </c>
      <c r="I12" s="103" t="s">
        <v>770</v>
      </c>
      <c r="J12" s="64" t="s">
        <v>853</v>
      </c>
      <c r="K12" s="103" t="s">
        <v>619</v>
      </c>
      <c r="L12" s="103"/>
    </row>
    <row r="13" spans="1:12" x14ac:dyDescent="0.25">
      <c r="A13" s="51" t="s">
        <v>832</v>
      </c>
      <c r="B13" s="51" t="s">
        <v>829</v>
      </c>
      <c r="C13" s="51" t="s">
        <v>426</v>
      </c>
      <c r="D13" s="88" t="s">
        <v>841</v>
      </c>
      <c r="E13" s="102">
        <v>129</v>
      </c>
      <c r="F13" s="102" t="s">
        <v>837</v>
      </c>
      <c r="G13" s="102" t="s">
        <v>837</v>
      </c>
      <c r="H13" s="88" t="s">
        <v>677</v>
      </c>
      <c r="I13" s="98" t="s">
        <v>823</v>
      </c>
      <c r="J13" s="83" t="s">
        <v>804</v>
      </c>
      <c r="K13" s="88" t="s">
        <v>854</v>
      </c>
    </row>
    <row r="14" spans="1:12" x14ac:dyDescent="0.25">
      <c r="A14" s="51" t="s">
        <v>832</v>
      </c>
      <c r="B14" s="51" t="s">
        <v>829</v>
      </c>
      <c r="C14" s="51" t="s">
        <v>426</v>
      </c>
      <c r="D14" s="88" t="s">
        <v>842</v>
      </c>
      <c r="E14" s="102">
        <v>129</v>
      </c>
      <c r="F14" s="102" t="s">
        <v>837</v>
      </c>
      <c r="G14" s="102" t="s">
        <v>837</v>
      </c>
      <c r="H14" s="88" t="s">
        <v>677</v>
      </c>
      <c r="I14" s="98" t="s">
        <v>823</v>
      </c>
      <c r="J14" s="83" t="s">
        <v>805</v>
      </c>
      <c r="K14" s="88" t="s">
        <v>854</v>
      </c>
    </row>
    <row r="15" spans="1:12" x14ac:dyDescent="0.25">
      <c r="A15" s="51" t="s">
        <v>832</v>
      </c>
      <c r="B15" s="51" t="s">
        <v>829</v>
      </c>
      <c r="C15" s="51" t="s">
        <v>426</v>
      </c>
      <c r="D15" s="88" t="s">
        <v>843</v>
      </c>
      <c r="E15" s="102" t="s">
        <v>826</v>
      </c>
      <c r="F15" s="102" t="s">
        <v>837</v>
      </c>
      <c r="G15" s="102" t="s">
        <v>837</v>
      </c>
      <c r="H15" s="88" t="s">
        <v>677</v>
      </c>
      <c r="I15" s="98" t="s">
        <v>823</v>
      </c>
      <c r="J15" s="83" t="s">
        <v>806</v>
      </c>
      <c r="K15" s="88" t="s">
        <v>854</v>
      </c>
    </row>
    <row r="16" spans="1:12" x14ac:dyDescent="0.25">
      <c r="A16" s="51" t="s">
        <v>832</v>
      </c>
      <c r="B16" s="51" t="s">
        <v>829</v>
      </c>
      <c r="C16" s="51" t="s">
        <v>426</v>
      </c>
      <c r="D16" s="88" t="s">
        <v>844</v>
      </c>
      <c r="E16" s="102" t="s">
        <v>826</v>
      </c>
      <c r="F16" s="102" t="s">
        <v>837</v>
      </c>
      <c r="G16" s="102" t="s">
        <v>837</v>
      </c>
      <c r="H16" s="88" t="s">
        <v>838</v>
      </c>
      <c r="I16" s="98" t="s">
        <v>823</v>
      </c>
      <c r="J16" s="83" t="s">
        <v>807</v>
      </c>
      <c r="K16" s="88" t="s">
        <v>854</v>
      </c>
    </row>
    <row r="17" spans="1:12" x14ac:dyDescent="0.25">
      <c r="A17" s="51" t="s">
        <v>832</v>
      </c>
      <c r="B17" s="51" t="s">
        <v>829</v>
      </c>
      <c r="C17" s="51" t="s">
        <v>426</v>
      </c>
      <c r="D17" s="88" t="s">
        <v>845</v>
      </c>
      <c r="E17" s="102" t="s">
        <v>826</v>
      </c>
      <c r="F17" s="102" t="s">
        <v>837</v>
      </c>
      <c r="G17" s="102" t="s">
        <v>837</v>
      </c>
      <c r="H17" s="88" t="s">
        <v>838</v>
      </c>
      <c r="I17" s="98" t="s">
        <v>823</v>
      </c>
      <c r="J17" s="83" t="s">
        <v>807</v>
      </c>
      <c r="K17" s="88" t="s">
        <v>854</v>
      </c>
    </row>
    <row r="18" spans="1:12" x14ac:dyDescent="0.25">
      <c r="A18" s="51" t="s">
        <v>833</v>
      </c>
      <c r="B18" s="51" t="s">
        <v>830</v>
      </c>
      <c r="C18" s="51" t="s">
        <v>426</v>
      </c>
      <c r="D18" s="88" t="s">
        <v>848</v>
      </c>
      <c r="E18" s="102">
        <v>129</v>
      </c>
      <c r="F18" s="102" t="s">
        <v>837</v>
      </c>
      <c r="G18" s="102" t="s">
        <v>837</v>
      </c>
      <c r="H18" s="88" t="s">
        <v>677</v>
      </c>
      <c r="I18" s="98" t="s">
        <v>824</v>
      </c>
      <c r="J18" s="83" t="s">
        <v>808</v>
      </c>
      <c r="K18" s="88" t="s">
        <v>854</v>
      </c>
    </row>
    <row r="19" spans="1:12" x14ac:dyDescent="0.25">
      <c r="A19" s="51" t="s">
        <v>833</v>
      </c>
      <c r="B19" s="51" t="s">
        <v>830</v>
      </c>
      <c r="C19" s="51" t="s">
        <v>426</v>
      </c>
      <c r="D19" s="88" t="s">
        <v>849</v>
      </c>
      <c r="E19" s="102">
        <v>129</v>
      </c>
      <c r="F19" s="102" t="s">
        <v>837</v>
      </c>
      <c r="G19" s="102" t="s">
        <v>837</v>
      </c>
      <c r="H19" s="88" t="s">
        <v>677</v>
      </c>
      <c r="I19" s="98" t="s">
        <v>824</v>
      </c>
      <c r="J19" s="83" t="s">
        <v>810</v>
      </c>
      <c r="K19" s="88" t="s">
        <v>854</v>
      </c>
    </row>
    <row r="20" spans="1:12" x14ac:dyDescent="0.25">
      <c r="A20" s="51" t="s">
        <v>833</v>
      </c>
      <c r="B20" s="51" t="s">
        <v>830</v>
      </c>
      <c r="C20" s="51" t="s">
        <v>426</v>
      </c>
      <c r="D20" s="88" t="s">
        <v>850</v>
      </c>
      <c r="E20" s="102" t="s">
        <v>826</v>
      </c>
      <c r="F20" s="102" t="s">
        <v>837</v>
      </c>
      <c r="G20" s="102" t="s">
        <v>837</v>
      </c>
      <c r="H20" s="88" t="s">
        <v>839</v>
      </c>
      <c r="I20" s="98" t="s">
        <v>824</v>
      </c>
      <c r="J20" s="83" t="s">
        <v>808</v>
      </c>
      <c r="K20" s="88" t="s">
        <v>854</v>
      </c>
    </row>
    <row r="21" spans="1:12" x14ac:dyDescent="0.25">
      <c r="A21" s="51" t="s">
        <v>833</v>
      </c>
      <c r="B21" s="51" t="s">
        <v>830</v>
      </c>
      <c r="C21" s="51" t="s">
        <v>426</v>
      </c>
      <c r="D21" s="88" t="s">
        <v>851</v>
      </c>
      <c r="E21" s="102" t="s">
        <v>826</v>
      </c>
      <c r="F21" s="102" t="s">
        <v>837</v>
      </c>
      <c r="G21" s="102" t="s">
        <v>837</v>
      </c>
      <c r="H21" s="88" t="s">
        <v>677</v>
      </c>
      <c r="I21" s="98" t="s">
        <v>824</v>
      </c>
      <c r="J21" s="83" t="s">
        <v>810</v>
      </c>
      <c r="K21" s="88" t="s">
        <v>854</v>
      </c>
    </row>
    <row r="22" spans="1:12" x14ac:dyDescent="0.25">
      <c r="A22" s="51" t="s">
        <v>833</v>
      </c>
      <c r="B22" s="51" t="s">
        <v>830</v>
      </c>
      <c r="C22" s="51" t="s">
        <v>426</v>
      </c>
      <c r="D22" s="88" t="s">
        <v>852</v>
      </c>
      <c r="E22" s="102">
        <v>129</v>
      </c>
      <c r="F22" s="102" t="s">
        <v>837</v>
      </c>
      <c r="G22" s="102" t="s">
        <v>837</v>
      </c>
      <c r="H22" s="88" t="s">
        <v>840</v>
      </c>
      <c r="I22" s="98" t="s">
        <v>824</v>
      </c>
      <c r="J22" s="83" t="s">
        <v>809</v>
      </c>
      <c r="K22" s="88" t="s">
        <v>854</v>
      </c>
    </row>
    <row r="23" spans="1:12" x14ac:dyDescent="0.25">
      <c r="A23" s="51" t="s">
        <v>833</v>
      </c>
      <c r="B23" s="51" t="s">
        <v>830</v>
      </c>
      <c r="C23" s="51" t="s">
        <v>426</v>
      </c>
      <c r="D23" s="88" t="s">
        <v>846</v>
      </c>
      <c r="E23" s="102">
        <v>129</v>
      </c>
      <c r="F23" s="102" t="s">
        <v>837</v>
      </c>
      <c r="G23" s="102" t="s">
        <v>837</v>
      </c>
      <c r="H23" s="88" t="s">
        <v>839</v>
      </c>
      <c r="I23" s="98" t="s">
        <v>824</v>
      </c>
      <c r="J23" s="83" t="s">
        <v>811</v>
      </c>
      <c r="K23" s="88" t="s">
        <v>854</v>
      </c>
    </row>
    <row r="24" spans="1:12" x14ac:dyDescent="0.25">
      <c r="A24" s="51" t="s">
        <v>833</v>
      </c>
      <c r="B24" s="51" t="s">
        <v>830</v>
      </c>
      <c r="C24" s="51" t="s">
        <v>426</v>
      </c>
      <c r="D24" s="88" t="s">
        <v>847</v>
      </c>
      <c r="E24" s="102">
        <v>129</v>
      </c>
      <c r="F24" s="102" t="s">
        <v>837</v>
      </c>
      <c r="G24" s="102" t="s">
        <v>837</v>
      </c>
      <c r="H24" s="88" t="s">
        <v>838</v>
      </c>
      <c r="I24" s="98" t="s">
        <v>824</v>
      </c>
      <c r="J24" s="83" t="s">
        <v>811</v>
      </c>
      <c r="K24" s="88" t="s">
        <v>854</v>
      </c>
    </row>
    <row r="25" spans="1:12" x14ac:dyDescent="0.25">
      <c r="A25" s="51" t="s">
        <v>831</v>
      </c>
      <c r="B25" s="51" t="s">
        <v>611</v>
      </c>
      <c r="C25" s="51" t="s">
        <v>424</v>
      </c>
      <c r="D25" s="51" t="s">
        <v>855</v>
      </c>
      <c r="E25" s="102">
        <v>129</v>
      </c>
      <c r="F25" s="102" t="s">
        <v>837</v>
      </c>
      <c r="G25" s="102" t="s">
        <v>837</v>
      </c>
      <c r="H25" s="88" t="s">
        <v>800</v>
      </c>
      <c r="I25" s="98" t="s">
        <v>821</v>
      </c>
      <c r="J25" s="83" t="s">
        <v>802</v>
      </c>
      <c r="K25" s="88" t="s">
        <v>854</v>
      </c>
    </row>
    <row r="26" spans="1:12" x14ac:dyDescent="0.25">
      <c r="A26" s="51" t="s">
        <v>831</v>
      </c>
      <c r="B26" s="51" t="s">
        <v>611</v>
      </c>
      <c r="C26" s="51" t="s">
        <v>424</v>
      </c>
      <c r="D26" s="51" t="s">
        <v>856</v>
      </c>
      <c r="E26" s="102">
        <v>129</v>
      </c>
      <c r="F26" s="102" t="s">
        <v>837</v>
      </c>
      <c r="G26" s="102" t="s">
        <v>837</v>
      </c>
      <c r="H26" s="88" t="s">
        <v>800</v>
      </c>
      <c r="I26" s="98" t="s">
        <v>821</v>
      </c>
      <c r="J26" s="83" t="s">
        <v>802</v>
      </c>
      <c r="K26" s="88" t="s">
        <v>854</v>
      </c>
    </row>
    <row r="27" spans="1:12" x14ac:dyDescent="0.25">
      <c r="A27" s="51" t="s">
        <v>831</v>
      </c>
      <c r="B27" s="51" t="s">
        <v>611</v>
      </c>
      <c r="C27" s="51" t="s">
        <v>424</v>
      </c>
      <c r="D27" s="51" t="s">
        <v>857</v>
      </c>
      <c r="E27" s="102">
        <v>129</v>
      </c>
      <c r="F27" s="102" t="s">
        <v>837</v>
      </c>
      <c r="G27" s="102" t="s">
        <v>837</v>
      </c>
      <c r="H27" s="88" t="s">
        <v>800</v>
      </c>
      <c r="I27" s="98" t="s">
        <v>821</v>
      </c>
      <c r="J27" s="83" t="s">
        <v>802</v>
      </c>
      <c r="K27" s="88" t="s">
        <v>854</v>
      </c>
    </row>
    <row r="29" spans="1:12" s="80" customFormat="1" ht="13.8" x14ac:dyDescent="0.25">
      <c r="A29" s="80" t="s">
        <v>827</v>
      </c>
      <c r="D29" s="85"/>
      <c r="E29" s="85"/>
      <c r="K29" s="90"/>
      <c r="L29" s="90"/>
    </row>
    <row r="30" spans="1:12" s="59" customFormat="1" x14ac:dyDescent="0.25">
      <c r="A30" s="86" t="s">
        <v>605</v>
      </c>
      <c r="B30" s="64" t="s">
        <v>606</v>
      </c>
      <c r="C30" s="103" t="s">
        <v>622</v>
      </c>
      <c r="D30" s="64" t="s">
        <v>633</v>
      </c>
      <c r="E30" s="87" t="s">
        <v>640</v>
      </c>
      <c r="F30" s="56" t="s">
        <v>654</v>
      </c>
      <c r="G30" s="56" t="s">
        <v>511</v>
      </c>
      <c r="H30" s="56" t="s">
        <v>512</v>
      </c>
      <c r="I30" s="103" t="s">
        <v>644</v>
      </c>
      <c r="J30" s="103" t="s">
        <v>770</v>
      </c>
      <c r="K30" s="103" t="s">
        <v>687</v>
      </c>
      <c r="L30" s="103" t="s">
        <v>646</v>
      </c>
    </row>
    <row r="31" spans="1:12" x14ac:dyDescent="0.25">
      <c r="A31" s="51" t="s">
        <v>607</v>
      </c>
      <c r="B31" s="51" t="s">
        <v>632</v>
      </c>
      <c r="C31" s="88" t="s">
        <v>424</v>
      </c>
      <c r="D31" s="88" t="s">
        <v>634</v>
      </c>
      <c r="E31" s="102">
        <v>129</v>
      </c>
      <c r="F31" s="102">
        <v>244687</v>
      </c>
      <c r="G31" s="102">
        <v>100377328</v>
      </c>
      <c r="H31" s="102">
        <v>100622015</v>
      </c>
      <c r="I31" s="88" t="s">
        <v>800</v>
      </c>
      <c r="J31" s="51" t="s">
        <v>784</v>
      </c>
      <c r="K31" s="88" t="s">
        <v>623</v>
      </c>
      <c r="L31" s="88" t="s">
        <v>647</v>
      </c>
    </row>
    <row r="32" spans="1:12" x14ac:dyDescent="0.25">
      <c r="A32" s="51" t="s">
        <v>607</v>
      </c>
      <c r="B32" s="51" t="s">
        <v>632</v>
      </c>
      <c r="C32" s="88" t="s">
        <v>424</v>
      </c>
      <c r="D32" s="88" t="s">
        <v>635</v>
      </c>
      <c r="E32" s="102">
        <v>129</v>
      </c>
      <c r="F32" s="102">
        <v>244707</v>
      </c>
      <c r="G32" s="102">
        <v>100377312</v>
      </c>
      <c r="H32" s="102">
        <v>100622019</v>
      </c>
      <c r="I32" s="88" t="s">
        <v>800</v>
      </c>
      <c r="J32" s="51" t="s">
        <v>784</v>
      </c>
      <c r="K32" s="88" t="s">
        <v>623</v>
      </c>
      <c r="L32" s="88" t="s">
        <v>647</v>
      </c>
    </row>
    <row r="33" spans="1:12" x14ac:dyDescent="0.25">
      <c r="A33" s="51" t="s">
        <v>607</v>
      </c>
      <c r="B33" s="51" t="s">
        <v>632</v>
      </c>
      <c r="C33" s="88" t="s">
        <v>426</v>
      </c>
      <c r="D33" s="88" t="s">
        <v>636</v>
      </c>
      <c r="E33" s="102">
        <v>129</v>
      </c>
      <c r="F33" s="102">
        <v>244688</v>
      </c>
      <c r="G33" s="102">
        <v>100377328</v>
      </c>
      <c r="H33" s="102">
        <v>100622016</v>
      </c>
      <c r="I33" s="88" t="s">
        <v>682</v>
      </c>
      <c r="J33" s="51" t="s">
        <v>784</v>
      </c>
      <c r="K33" s="88" t="s">
        <v>623</v>
      </c>
      <c r="L33" s="88" t="s">
        <v>647</v>
      </c>
    </row>
    <row r="34" spans="1:12" x14ac:dyDescent="0.25">
      <c r="A34" s="51" t="s">
        <v>607</v>
      </c>
      <c r="B34" s="51" t="s">
        <v>632</v>
      </c>
      <c r="C34" s="88" t="s">
        <v>425</v>
      </c>
      <c r="D34" s="88" t="s">
        <v>641</v>
      </c>
      <c r="E34" s="102" t="s">
        <v>643</v>
      </c>
      <c r="F34" s="102">
        <v>244690</v>
      </c>
      <c r="G34" s="102">
        <v>100377325</v>
      </c>
      <c r="H34" s="102">
        <v>100622015</v>
      </c>
      <c r="I34" s="88" t="s">
        <v>681</v>
      </c>
      <c r="J34" s="51" t="s">
        <v>784</v>
      </c>
      <c r="K34" s="88" t="s">
        <v>623</v>
      </c>
      <c r="L34" s="88" t="s">
        <v>647</v>
      </c>
    </row>
    <row r="35" spans="1:12" x14ac:dyDescent="0.25">
      <c r="A35" s="51" t="s">
        <v>607</v>
      </c>
      <c r="B35" s="51" t="s">
        <v>632</v>
      </c>
      <c r="C35" s="88" t="s">
        <v>425</v>
      </c>
      <c r="D35" s="88" t="s">
        <v>642</v>
      </c>
      <c r="E35" s="102" t="s">
        <v>643</v>
      </c>
      <c r="F35" s="102">
        <v>244693</v>
      </c>
      <c r="G35" s="102">
        <v>100377327</v>
      </c>
      <c r="H35" s="102">
        <v>100622020</v>
      </c>
      <c r="I35" s="88" t="s">
        <v>680</v>
      </c>
      <c r="J35" s="51" t="s">
        <v>784</v>
      </c>
      <c r="K35" s="88" t="s">
        <v>623</v>
      </c>
      <c r="L35" s="88" t="s">
        <v>647</v>
      </c>
    </row>
    <row r="36" spans="1:12" x14ac:dyDescent="0.25">
      <c r="A36" s="51" t="s">
        <v>645</v>
      </c>
      <c r="B36" s="51" t="s">
        <v>611</v>
      </c>
      <c r="C36" s="51" t="s">
        <v>426</v>
      </c>
      <c r="D36" s="83" t="s">
        <v>637</v>
      </c>
      <c r="E36" s="1">
        <v>129</v>
      </c>
      <c r="F36" s="102">
        <v>1589</v>
      </c>
      <c r="G36" s="102">
        <v>100515850</v>
      </c>
      <c r="H36" s="102">
        <v>100517439</v>
      </c>
      <c r="I36" s="88" t="s">
        <v>680</v>
      </c>
      <c r="J36" s="88" t="s">
        <v>789</v>
      </c>
      <c r="K36" s="88" t="s">
        <v>656</v>
      </c>
      <c r="L36" s="88" t="s">
        <v>657</v>
      </c>
    </row>
    <row r="37" spans="1:12" x14ac:dyDescent="0.25">
      <c r="A37" s="51" t="s">
        <v>645</v>
      </c>
      <c r="B37" s="51" t="s">
        <v>611</v>
      </c>
      <c r="C37" s="51" t="s">
        <v>426</v>
      </c>
      <c r="D37" s="83" t="s">
        <v>638</v>
      </c>
      <c r="E37" s="1">
        <v>129</v>
      </c>
      <c r="F37" s="102">
        <v>1593</v>
      </c>
      <c r="G37" s="102">
        <v>100515850</v>
      </c>
      <c r="H37" s="102">
        <v>100517443</v>
      </c>
      <c r="I37" s="88" t="s">
        <v>679</v>
      </c>
      <c r="J37" s="88" t="s">
        <v>789</v>
      </c>
      <c r="K37" s="88" t="s">
        <v>656</v>
      </c>
      <c r="L37" s="88" t="s">
        <v>657</v>
      </c>
    </row>
    <row r="38" spans="1:12" x14ac:dyDescent="0.25">
      <c r="A38" s="51" t="s">
        <v>645</v>
      </c>
      <c r="B38" s="51" t="s">
        <v>611</v>
      </c>
      <c r="C38" s="51" t="s">
        <v>426</v>
      </c>
      <c r="D38" s="83" t="s">
        <v>639</v>
      </c>
      <c r="E38" s="1">
        <v>129</v>
      </c>
      <c r="F38" s="102">
        <v>1593</v>
      </c>
      <c r="G38" s="102">
        <v>100515850</v>
      </c>
      <c r="H38" s="102">
        <v>100517443</v>
      </c>
      <c r="I38" s="88" t="s">
        <v>679</v>
      </c>
      <c r="J38" s="88" t="s">
        <v>789</v>
      </c>
      <c r="K38" s="88" t="s">
        <v>656</v>
      </c>
      <c r="L38" s="88" t="s">
        <v>657</v>
      </c>
    </row>
    <row r="39" spans="1:12" x14ac:dyDescent="0.25">
      <c r="A39" s="51" t="s">
        <v>613</v>
      </c>
      <c r="B39" s="51" t="s">
        <v>675</v>
      </c>
      <c r="C39" s="51" t="s">
        <v>424</v>
      </c>
      <c r="D39" s="88" t="s">
        <v>676</v>
      </c>
      <c r="E39" s="102">
        <v>129</v>
      </c>
      <c r="F39" s="102">
        <v>6395</v>
      </c>
      <c r="G39" s="102">
        <v>100443807</v>
      </c>
      <c r="H39" s="102">
        <v>100450202</v>
      </c>
      <c r="I39" s="88" t="s">
        <v>800</v>
      </c>
      <c r="J39" s="51" t="s">
        <v>786</v>
      </c>
      <c r="K39" s="51" t="s">
        <v>629</v>
      </c>
      <c r="L39" s="51" t="s">
        <v>692</v>
      </c>
    </row>
    <row r="40" spans="1:12" x14ac:dyDescent="0.25">
      <c r="A40" s="51" t="s">
        <v>613</v>
      </c>
      <c r="B40" s="51" t="s">
        <v>675</v>
      </c>
      <c r="C40" s="51" t="s">
        <v>424</v>
      </c>
      <c r="D40" s="88">
        <v>20</v>
      </c>
      <c r="E40" s="102">
        <v>129</v>
      </c>
      <c r="F40" s="102">
        <v>6030</v>
      </c>
      <c r="G40" s="102">
        <v>100443802</v>
      </c>
      <c r="H40" s="102">
        <v>100449832</v>
      </c>
      <c r="I40" s="88" t="s">
        <v>800</v>
      </c>
      <c r="J40" s="51" t="s">
        <v>786</v>
      </c>
      <c r="K40" s="51" t="s">
        <v>629</v>
      </c>
      <c r="L40" s="51" t="s">
        <v>692</v>
      </c>
    </row>
    <row r="41" spans="1:12" x14ac:dyDescent="0.25">
      <c r="A41" s="51" t="s">
        <v>670</v>
      </c>
      <c r="B41" s="51" t="s">
        <v>674</v>
      </c>
      <c r="C41" s="51" t="s">
        <v>424</v>
      </c>
      <c r="D41" s="51" t="s">
        <v>672</v>
      </c>
      <c r="E41" s="102">
        <v>129</v>
      </c>
      <c r="F41" s="102">
        <v>51163</v>
      </c>
      <c r="G41" s="102">
        <v>100455021</v>
      </c>
      <c r="H41" s="102">
        <v>100506184</v>
      </c>
      <c r="I41" s="88" t="s">
        <v>800</v>
      </c>
      <c r="J41" s="51" t="s">
        <v>790</v>
      </c>
      <c r="K41" s="88" t="s">
        <v>694</v>
      </c>
      <c r="L41" s="88" t="s">
        <v>695</v>
      </c>
    </row>
    <row r="42" spans="1:12" x14ac:dyDescent="0.25">
      <c r="A42" s="51" t="s">
        <v>670</v>
      </c>
      <c r="B42" s="51" t="s">
        <v>674</v>
      </c>
      <c r="C42" s="51" t="s">
        <v>424</v>
      </c>
      <c r="D42" s="51" t="s">
        <v>673</v>
      </c>
      <c r="E42" s="102">
        <v>129</v>
      </c>
      <c r="F42" s="102">
        <v>51277</v>
      </c>
      <c r="G42" s="102">
        <v>100455021</v>
      </c>
      <c r="H42" s="102">
        <v>100506298</v>
      </c>
      <c r="I42" s="88" t="s">
        <v>800</v>
      </c>
      <c r="J42" s="51" t="s">
        <v>790</v>
      </c>
      <c r="K42" s="88" t="s">
        <v>694</v>
      </c>
      <c r="L42" s="88" t="s">
        <v>695</v>
      </c>
    </row>
    <row r="43" spans="1:12" x14ac:dyDescent="0.25">
      <c r="A43" s="51" t="s">
        <v>609</v>
      </c>
      <c r="B43" s="51" t="s">
        <v>648</v>
      </c>
      <c r="C43" s="51" t="s">
        <v>424</v>
      </c>
      <c r="D43" s="51" t="s">
        <v>649</v>
      </c>
      <c r="E43" s="102">
        <v>129</v>
      </c>
      <c r="F43" s="102">
        <v>2173</v>
      </c>
      <c r="G43" s="102">
        <v>100506161</v>
      </c>
      <c r="H43" s="102">
        <v>100508334</v>
      </c>
      <c r="I43" s="88" t="s">
        <v>800</v>
      </c>
      <c r="J43" s="51" t="s">
        <v>791</v>
      </c>
      <c r="K43" s="88" t="s">
        <v>624</v>
      </c>
      <c r="L43" s="88" t="s">
        <v>655</v>
      </c>
    </row>
    <row r="44" spans="1:12" x14ac:dyDescent="0.25">
      <c r="A44" s="51" t="s">
        <v>609</v>
      </c>
      <c r="B44" s="51" t="s">
        <v>650</v>
      </c>
      <c r="C44" s="51" t="s">
        <v>430</v>
      </c>
      <c r="D44" s="91" t="s">
        <v>671</v>
      </c>
      <c r="E44" s="102">
        <v>129</v>
      </c>
      <c r="F44" s="102">
        <v>2263</v>
      </c>
      <c r="G44" s="102">
        <v>100506185</v>
      </c>
      <c r="H44" s="102">
        <v>100508448</v>
      </c>
      <c r="I44" s="51" t="s">
        <v>651</v>
      </c>
      <c r="J44" s="51" t="s">
        <v>791</v>
      </c>
      <c r="K44" s="88" t="s">
        <v>624</v>
      </c>
      <c r="L44" s="88" t="s">
        <v>655</v>
      </c>
    </row>
    <row r="45" spans="1:12" x14ac:dyDescent="0.25">
      <c r="A45" s="51" t="s">
        <v>609</v>
      </c>
      <c r="B45" s="51" t="s">
        <v>650</v>
      </c>
      <c r="C45" s="51" t="s">
        <v>430</v>
      </c>
      <c r="D45" s="92" t="s">
        <v>652</v>
      </c>
      <c r="E45" s="102" t="s">
        <v>826</v>
      </c>
      <c r="F45" s="102">
        <v>2151</v>
      </c>
      <c r="G45" s="102">
        <v>100506173</v>
      </c>
      <c r="H45" s="102">
        <v>100508324</v>
      </c>
      <c r="I45" s="51" t="s">
        <v>683</v>
      </c>
      <c r="J45" s="51" t="s">
        <v>791</v>
      </c>
      <c r="K45" s="88" t="s">
        <v>624</v>
      </c>
      <c r="L45" s="88" t="s">
        <v>655</v>
      </c>
    </row>
    <row r="46" spans="1:12" x14ac:dyDescent="0.25">
      <c r="A46" s="51" t="s">
        <v>609</v>
      </c>
      <c r="B46" s="51" t="s">
        <v>650</v>
      </c>
      <c r="C46" s="51" t="s">
        <v>430</v>
      </c>
      <c r="D46" s="91" t="s">
        <v>653</v>
      </c>
      <c r="E46" s="102">
        <v>129</v>
      </c>
      <c r="F46" s="102">
        <v>2153</v>
      </c>
      <c r="G46" s="102">
        <v>100506177</v>
      </c>
      <c r="H46" s="102">
        <v>100508330</v>
      </c>
      <c r="I46" s="51" t="s">
        <v>684</v>
      </c>
      <c r="J46" s="51" t="s">
        <v>791</v>
      </c>
      <c r="K46" s="88" t="s">
        <v>624</v>
      </c>
      <c r="L46" s="88" t="s">
        <v>655</v>
      </c>
    </row>
    <row r="47" spans="1:12" x14ac:dyDescent="0.25">
      <c r="A47" s="51" t="s">
        <v>609</v>
      </c>
      <c r="B47" s="51" t="s">
        <v>661</v>
      </c>
      <c r="C47" s="51" t="s">
        <v>428</v>
      </c>
      <c r="D47" s="93">
        <v>8</v>
      </c>
      <c r="E47" s="102">
        <v>129</v>
      </c>
      <c r="F47" s="102">
        <v>1780</v>
      </c>
      <c r="G47" s="102">
        <v>100506553</v>
      </c>
      <c r="H47" s="102">
        <v>100508333</v>
      </c>
      <c r="I47" s="51" t="s">
        <v>677</v>
      </c>
      <c r="J47" s="51" t="s">
        <v>791</v>
      </c>
      <c r="K47" s="88" t="s">
        <v>624</v>
      </c>
      <c r="L47" s="88" t="s">
        <v>655</v>
      </c>
    </row>
    <row r="48" spans="1:12" x14ac:dyDescent="0.25">
      <c r="A48" s="51" t="s">
        <v>609</v>
      </c>
      <c r="B48" s="51" t="s">
        <v>661</v>
      </c>
      <c r="C48" s="51" t="s">
        <v>428</v>
      </c>
      <c r="D48" s="93">
        <v>59</v>
      </c>
      <c r="E48" s="102">
        <v>129</v>
      </c>
      <c r="F48" s="102">
        <v>2096</v>
      </c>
      <c r="G48" s="102">
        <v>100506162</v>
      </c>
      <c r="H48" s="102">
        <v>100508258</v>
      </c>
      <c r="I48" s="51" t="s">
        <v>677</v>
      </c>
      <c r="J48" s="51" t="s">
        <v>791</v>
      </c>
      <c r="K48" s="88" t="s">
        <v>624</v>
      </c>
      <c r="L48" s="88" t="s">
        <v>655</v>
      </c>
    </row>
    <row r="49" spans="1:12" x14ac:dyDescent="0.25">
      <c r="A49" s="51" t="s">
        <v>609</v>
      </c>
      <c r="B49" s="51" t="s">
        <v>661</v>
      </c>
      <c r="C49" s="51" t="s">
        <v>428</v>
      </c>
      <c r="D49" s="93">
        <v>62</v>
      </c>
      <c r="E49" s="102">
        <v>129</v>
      </c>
      <c r="F49" s="102">
        <v>2147</v>
      </c>
      <c r="G49" s="102">
        <v>100506176</v>
      </c>
      <c r="H49" s="102">
        <v>100508323</v>
      </c>
      <c r="I49" s="88" t="s">
        <v>678</v>
      </c>
      <c r="J49" s="51" t="s">
        <v>791</v>
      </c>
      <c r="K49" s="88" t="s">
        <v>624</v>
      </c>
      <c r="L49" s="88" t="s">
        <v>655</v>
      </c>
    </row>
    <row r="50" spans="1:12" x14ac:dyDescent="0.25">
      <c r="A50" s="51" t="s">
        <v>609</v>
      </c>
      <c r="B50" s="51" t="s">
        <v>662</v>
      </c>
      <c r="C50" s="51" t="s">
        <v>425</v>
      </c>
      <c r="D50" s="51" t="s">
        <v>663</v>
      </c>
      <c r="E50" s="102" t="s">
        <v>643</v>
      </c>
      <c r="F50" s="102">
        <v>2221</v>
      </c>
      <c r="G50" s="102">
        <v>100506146</v>
      </c>
      <c r="H50" s="102">
        <v>100508367</v>
      </c>
      <c r="I50" s="51" t="s">
        <v>677</v>
      </c>
      <c r="J50" s="51" t="s">
        <v>792</v>
      </c>
      <c r="K50" s="88" t="s">
        <v>624</v>
      </c>
      <c r="L50" s="88" t="s">
        <v>655</v>
      </c>
    </row>
    <row r="51" spans="1:12" x14ac:dyDescent="0.25">
      <c r="A51" s="51" t="s">
        <v>609</v>
      </c>
      <c r="B51" s="51" t="s">
        <v>662</v>
      </c>
      <c r="C51" s="51" t="s">
        <v>425</v>
      </c>
      <c r="D51" s="51" t="s">
        <v>664</v>
      </c>
      <c r="E51" s="102" t="s">
        <v>643</v>
      </c>
      <c r="F51" s="102">
        <v>2277</v>
      </c>
      <c r="G51" s="102">
        <v>100506140</v>
      </c>
      <c r="H51" s="102">
        <v>100508417</v>
      </c>
      <c r="I51" s="51" t="s">
        <v>685</v>
      </c>
      <c r="J51" s="51" t="s">
        <v>792</v>
      </c>
      <c r="K51" s="88" t="s">
        <v>624</v>
      </c>
      <c r="L51" s="88" t="s">
        <v>655</v>
      </c>
    </row>
    <row r="52" spans="1:12" x14ac:dyDescent="0.25">
      <c r="A52" s="51" t="s">
        <v>609</v>
      </c>
      <c r="B52" s="51" t="s">
        <v>662</v>
      </c>
      <c r="C52" s="51" t="s">
        <v>425</v>
      </c>
      <c r="D52" s="51" t="s">
        <v>665</v>
      </c>
      <c r="E52" s="102" t="s">
        <v>643</v>
      </c>
      <c r="F52" s="102">
        <v>2277</v>
      </c>
      <c r="G52" s="102">
        <v>100506139</v>
      </c>
      <c r="H52" s="102">
        <v>100508416</v>
      </c>
      <c r="I52" s="51" t="s">
        <v>677</v>
      </c>
      <c r="J52" s="51" t="s">
        <v>792</v>
      </c>
      <c r="K52" s="88" t="s">
        <v>624</v>
      </c>
      <c r="L52" s="88" t="s">
        <v>655</v>
      </c>
    </row>
    <row r="53" spans="1:12" x14ac:dyDescent="0.25">
      <c r="A53" s="51" t="s">
        <v>609</v>
      </c>
      <c r="B53" s="51" t="s">
        <v>662</v>
      </c>
      <c r="C53" s="51" t="s">
        <v>425</v>
      </c>
      <c r="D53" s="51" t="s">
        <v>666</v>
      </c>
      <c r="E53" s="102" t="s">
        <v>643</v>
      </c>
      <c r="F53" s="102">
        <v>2275</v>
      </c>
      <c r="G53" s="102">
        <v>100506142</v>
      </c>
      <c r="H53" s="102">
        <v>100508417</v>
      </c>
      <c r="I53" s="51" t="s">
        <v>686</v>
      </c>
      <c r="J53" s="51" t="s">
        <v>792</v>
      </c>
      <c r="K53" s="88" t="s">
        <v>624</v>
      </c>
      <c r="L53" s="88" t="s">
        <v>655</v>
      </c>
    </row>
    <row r="54" spans="1:12" x14ac:dyDescent="0.25">
      <c r="A54" s="51" t="s">
        <v>609</v>
      </c>
      <c r="B54" s="51" t="s">
        <v>662</v>
      </c>
      <c r="C54" s="51" t="s">
        <v>425</v>
      </c>
      <c r="D54" s="51" t="s">
        <v>667</v>
      </c>
      <c r="E54" s="102" t="s">
        <v>643</v>
      </c>
      <c r="F54" s="102">
        <v>2270</v>
      </c>
      <c r="G54" s="102">
        <v>100506148</v>
      </c>
      <c r="H54" s="102">
        <v>100508418</v>
      </c>
      <c r="I54" s="51" t="s">
        <v>677</v>
      </c>
      <c r="J54" s="51" t="s">
        <v>792</v>
      </c>
      <c r="K54" s="88" t="s">
        <v>624</v>
      </c>
      <c r="L54" s="88" t="s">
        <v>655</v>
      </c>
    </row>
    <row r="55" spans="1:12" x14ac:dyDescent="0.25">
      <c r="A55" s="51" t="s">
        <v>615</v>
      </c>
      <c r="B55" s="51" t="s">
        <v>611</v>
      </c>
      <c r="C55" s="51" t="s">
        <v>424</v>
      </c>
      <c r="D55" s="51" t="s">
        <v>689</v>
      </c>
      <c r="E55" s="102">
        <v>129</v>
      </c>
      <c r="F55" s="102">
        <v>2357</v>
      </c>
      <c r="G55" s="102">
        <v>100599179</v>
      </c>
      <c r="H55" s="102">
        <v>100601536</v>
      </c>
      <c r="I55" s="88" t="s">
        <v>800</v>
      </c>
      <c r="J55" s="51" t="s">
        <v>788</v>
      </c>
      <c r="K55" s="88" t="s">
        <v>631</v>
      </c>
      <c r="L55" s="88" t="s">
        <v>693</v>
      </c>
    </row>
    <row r="56" spans="1:12" x14ac:dyDescent="0.25">
      <c r="A56" s="51" t="s">
        <v>615</v>
      </c>
      <c r="B56" s="51" t="s">
        <v>611</v>
      </c>
      <c r="C56" s="51" t="s">
        <v>424</v>
      </c>
      <c r="D56" s="51" t="s">
        <v>690</v>
      </c>
      <c r="E56" s="102">
        <v>129</v>
      </c>
      <c r="F56" s="102">
        <v>2358</v>
      </c>
      <c r="G56" s="102">
        <v>100599177</v>
      </c>
      <c r="H56" s="102">
        <v>100601535</v>
      </c>
      <c r="I56" s="88" t="s">
        <v>800</v>
      </c>
      <c r="J56" s="51" t="s">
        <v>788</v>
      </c>
      <c r="K56" s="88" t="s">
        <v>631</v>
      </c>
      <c r="L56" s="88" t="s">
        <v>693</v>
      </c>
    </row>
    <row r="57" spans="1:12" x14ac:dyDescent="0.25">
      <c r="A57" s="51" t="s">
        <v>429</v>
      </c>
      <c r="B57" s="51" t="s">
        <v>691</v>
      </c>
      <c r="C57" s="51" t="s">
        <v>424</v>
      </c>
      <c r="D57" s="51" t="s">
        <v>668</v>
      </c>
      <c r="E57" s="102">
        <v>129</v>
      </c>
      <c r="F57" s="102">
        <v>2214</v>
      </c>
      <c r="G57" s="102">
        <v>100506148</v>
      </c>
      <c r="H57" s="102">
        <v>100508362</v>
      </c>
      <c r="I57" s="88" t="s">
        <v>800</v>
      </c>
      <c r="J57" s="51" t="s">
        <v>792</v>
      </c>
      <c r="K57" s="88" t="s">
        <v>688</v>
      </c>
      <c r="L57" s="88" t="s">
        <v>655</v>
      </c>
    </row>
    <row r="58" spans="1:12" x14ac:dyDescent="0.25">
      <c r="A58" s="51" t="s">
        <v>429</v>
      </c>
      <c r="B58" s="51" t="s">
        <v>691</v>
      </c>
      <c r="C58" s="51" t="s">
        <v>424</v>
      </c>
      <c r="D58" s="51" t="s">
        <v>669</v>
      </c>
      <c r="E58" s="102">
        <v>129</v>
      </c>
      <c r="F58" s="102">
        <v>2224</v>
      </c>
      <c r="G58" s="102">
        <v>100506146</v>
      </c>
      <c r="H58" s="102">
        <v>100508370</v>
      </c>
      <c r="I58" s="88" t="s">
        <v>800</v>
      </c>
      <c r="J58" s="51" t="s">
        <v>792</v>
      </c>
      <c r="K58" s="88" t="s">
        <v>688</v>
      </c>
      <c r="L58" s="88" t="s">
        <v>655</v>
      </c>
    </row>
  </sheetData>
  <sortState ref="A3:K30">
    <sortCondition ref="A30"/>
  </sortState>
  <mergeCells count="1"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>
      <selection activeCell="A16" sqref="A16:A18"/>
    </sheetView>
  </sheetViews>
  <sheetFormatPr defaultRowHeight="13.2" x14ac:dyDescent="0.25"/>
  <cols>
    <col min="1" max="1" width="18.44140625" customWidth="1"/>
    <col min="2" max="2" width="34.33203125" bestFit="1" customWidth="1"/>
    <col min="3" max="20" width="4.6640625" customWidth="1"/>
    <col min="21" max="21" width="10" bestFit="1" customWidth="1"/>
    <col min="22" max="23" width="4.6640625" customWidth="1"/>
  </cols>
  <sheetData>
    <row r="1" spans="1:11" s="78" customFormat="1" ht="13.8" x14ac:dyDescent="0.25">
      <c r="A1" s="80" t="s">
        <v>659</v>
      </c>
    </row>
    <row r="2" spans="1:11" s="33" customFormat="1" ht="12.75" customHeight="1" x14ac:dyDescent="0.25">
      <c r="A2" s="75" t="s">
        <v>658</v>
      </c>
      <c r="B2" s="75" t="s">
        <v>437</v>
      </c>
    </row>
    <row r="3" spans="1:11" x14ac:dyDescent="0.25">
      <c r="A3" s="97" t="s">
        <v>795</v>
      </c>
      <c r="B3" s="99" t="s">
        <v>744</v>
      </c>
    </row>
    <row r="4" spans="1:11" x14ac:dyDescent="0.25">
      <c r="A4" s="97" t="s">
        <v>796</v>
      </c>
      <c r="B4" s="97" t="s">
        <v>745</v>
      </c>
    </row>
    <row r="5" spans="1:11" x14ac:dyDescent="0.25">
      <c r="A5" s="97" t="s">
        <v>797</v>
      </c>
      <c r="B5" s="97" t="s">
        <v>746</v>
      </c>
      <c r="K5" s="51"/>
    </row>
    <row r="6" spans="1:11" x14ac:dyDescent="0.25">
      <c r="A6" s="97" t="s">
        <v>798</v>
      </c>
      <c r="B6" s="97" t="s">
        <v>747</v>
      </c>
      <c r="K6" s="51"/>
    </row>
    <row r="7" spans="1:11" s="83" customFormat="1" x14ac:dyDescent="0.25">
      <c r="A7" s="95" t="s">
        <v>793</v>
      </c>
      <c r="B7" s="97" t="s">
        <v>748</v>
      </c>
      <c r="K7" s="51"/>
    </row>
    <row r="8" spans="1:11" x14ac:dyDescent="0.25">
      <c r="A8" s="95" t="s">
        <v>794</v>
      </c>
      <c r="B8" s="97" t="s">
        <v>749</v>
      </c>
      <c r="K8" s="51"/>
    </row>
    <row r="9" spans="1:11" x14ac:dyDescent="0.25">
      <c r="A9" s="95" t="s">
        <v>750</v>
      </c>
      <c r="B9" s="96" t="s">
        <v>761</v>
      </c>
      <c r="K9" s="51"/>
    </row>
    <row r="10" spans="1:11" s="83" customFormat="1" x14ac:dyDescent="0.25">
      <c r="A10" s="95" t="s">
        <v>751</v>
      </c>
      <c r="B10" s="96" t="s">
        <v>762</v>
      </c>
      <c r="K10" s="51"/>
    </row>
    <row r="11" spans="1:11" s="83" customFormat="1" x14ac:dyDescent="0.25">
      <c r="A11" s="95" t="s">
        <v>752</v>
      </c>
      <c r="B11" s="96" t="s">
        <v>763</v>
      </c>
      <c r="K11" s="51"/>
    </row>
    <row r="12" spans="1:11" s="83" customFormat="1" x14ac:dyDescent="0.25">
      <c r="A12" s="95" t="s">
        <v>755</v>
      </c>
      <c r="B12" s="96" t="s">
        <v>753</v>
      </c>
      <c r="K12" s="51"/>
    </row>
    <row r="13" spans="1:11" s="83" customFormat="1" x14ac:dyDescent="0.25">
      <c r="A13" s="95" t="s">
        <v>756</v>
      </c>
      <c r="B13" s="96" t="s">
        <v>754</v>
      </c>
      <c r="K13" s="51"/>
    </row>
    <row r="14" spans="1:11" s="83" customFormat="1" x14ac:dyDescent="0.25">
      <c r="A14" s="98" t="s">
        <v>758</v>
      </c>
      <c r="B14" s="97" t="s">
        <v>757</v>
      </c>
      <c r="K14" s="51"/>
    </row>
    <row r="15" spans="1:11" s="83" customFormat="1" x14ac:dyDescent="0.25">
      <c r="A15" s="98" t="s">
        <v>759</v>
      </c>
      <c r="B15" s="97" t="s">
        <v>760</v>
      </c>
      <c r="K15" s="51"/>
    </row>
    <row r="16" spans="1:11" s="83" customFormat="1" x14ac:dyDescent="0.25">
      <c r="A16" s="98" t="s">
        <v>821</v>
      </c>
      <c r="B16" s="97" t="s">
        <v>820</v>
      </c>
      <c r="K16" s="51"/>
    </row>
    <row r="17" spans="1:21" s="83" customFormat="1" x14ac:dyDescent="0.25">
      <c r="A17" s="98" t="s">
        <v>823</v>
      </c>
      <c r="B17" s="97" t="s">
        <v>822</v>
      </c>
      <c r="K17" s="51"/>
    </row>
    <row r="18" spans="1:21" s="83" customFormat="1" x14ac:dyDescent="0.25">
      <c r="A18" s="98" t="s">
        <v>824</v>
      </c>
      <c r="B18" s="113" t="s">
        <v>825</v>
      </c>
      <c r="K18" s="51"/>
    </row>
    <row r="19" spans="1:21" s="83" customFormat="1" x14ac:dyDescent="0.25">
      <c r="K19" s="51"/>
    </row>
    <row r="20" spans="1:21" s="78" customFormat="1" ht="13.8" x14ac:dyDescent="0.25">
      <c r="A20" s="80" t="s">
        <v>660</v>
      </c>
    </row>
    <row r="21" spans="1:21" s="33" customFormat="1" ht="12.75" customHeight="1" x14ac:dyDescent="0.25">
      <c r="A21" s="105" t="s">
        <v>658</v>
      </c>
      <c r="B21" s="106" t="s">
        <v>779</v>
      </c>
      <c r="C21" s="75" t="s">
        <v>771</v>
      </c>
    </row>
    <row r="22" spans="1:21" s="33" customFormat="1" ht="12.75" customHeight="1" x14ac:dyDescent="0.25">
      <c r="A22" s="105"/>
      <c r="B22" s="106"/>
      <c r="C22" s="100">
        <v>1</v>
      </c>
      <c r="D22" s="100">
        <v>2</v>
      </c>
      <c r="E22" s="100">
        <v>3</v>
      </c>
      <c r="F22" s="100">
        <v>4</v>
      </c>
      <c r="G22" s="100">
        <v>5</v>
      </c>
      <c r="H22" s="100">
        <v>6</v>
      </c>
      <c r="I22" s="100">
        <v>7</v>
      </c>
      <c r="J22" s="100">
        <v>8</v>
      </c>
      <c r="K22" s="100">
        <v>9</v>
      </c>
      <c r="L22" s="100">
        <v>10</v>
      </c>
      <c r="M22" s="100">
        <v>11</v>
      </c>
      <c r="N22" s="100">
        <v>12</v>
      </c>
      <c r="O22" s="100">
        <v>13</v>
      </c>
      <c r="P22" s="100">
        <v>14</v>
      </c>
      <c r="Q22" s="100">
        <v>15</v>
      </c>
      <c r="R22" s="100">
        <v>16</v>
      </c>
      <c r="S22" s="100">
        <v>17</v>
      </c>
      <c r="T22" s="100">
        <v>18</v>
      </c>
      <c r="U22" s="67" t="s">
        <v>776</v>
      </c>
    </row>
    <row r="23" spans="1:21" x14ac:dyDescent="0.25">
      <c r="A23" t="s">
        <v>765</v>
      </c>
      <c r="B23" t="s">
        <v>777</v>
      </c>
      <c r="C23" s="1" t="s">
        <v>772</v>
      </c>
      <c r="D23" s="1" t="s">
        <v>773</v>
      </c>
      <c r="E23" s="1" t="s">
        <v>774</v>
      </c>
      <c r="F23" s="1" t="s">
        <v>773</v>
      </c>
      <c r="G23" s="1" t="s">
        <v>773</v>
      </c>
      <c r="H23" s="1" t="s">
        <v>775</v>
      </c>
      <c r="I23" s="1" t="s">
        <v>772</v>
      </c>
      <c r="J23" s="1" t="s">
        <v>773</v>
      </c>
      <c r="K23" s="1" t="s">
        <v>775</v>
      </c>
      <c r="L23" s="1" t="s">
        <v>774</v>
      </c>
      <c r="M23" s="1" t="s">
        <v>772</v>
      </c>
      <c r="N23" s="1" t="s">
        <v>774</v>
      </c>
      <c r="O23" s="1" t="s">
        <v>774</v>
      </c>
      <c r="P23" s="1" t="s">
        <v>774</v>
      </c>
      <c r="Q23" s="1" t="s">
        <v>775</v>
      </c>
      <c r="R23" s="1" t="s">
        <v>775</v>
      </c>
      <c r="S23" s="1" t="s">
        <v>775</v>
      </c>
      <c r="T23" s="1" t="s">
        <v>772</v>
      </c>
      <c r="U23" s="1" t="s">
        <v>775</v>
      </c>
    </row>
    <row r="24" spans="1:21" x14ac:dyDescent="0.25">
      <c r="A24" t="s">
        <v>764</v>
      </c>
      <c r="B24" t="s">
        <v>778</v>
      </c>
      <c r="C24" s="1" t="s">
        <v>772</v>
      </c>
      <c r="D24" s="1" t="s">
        <v>775</v>
      </c>
      <c r="E24" s="1" t="s">
        <v>774</v>
      </c>
      <c r="F24" s="1" t="s">
        <v>775</v>
      </c>
      <c r="G24" s="1" t="s">
        <v>775</v>
      </c>
      <c r="H24" s="1" t="s">
        <v>773</v>
      </c>
      <c r="I24" s="1" t="s">
        <v>773</v>
      </c>
      <c r="J24" s="1" t="s">
        <v>775</v>
      </c>
      <c r="K24" s="65" t="s">
        <v>774</v>
      </c>
      <c r="L24" s="1" t="s">
        <v>772</v>
      </c>
      <c r="M24" s="1" t="s">
        <v>775</v>
      </c>
      <c r="N24" s="1" t="s">
        <v>773</v>
      </c>
      <c r="O24" s="1" t="s">
        <v>774</v>
      </c>
      <c r="P24" s="1" t="s">
        <v>772</v>
      </c>
      <c r="Q24" s="1" t="s">
        <v>774</v>
      </c>
      <c r="R24" s="1" t="s">
        <v>774</v>
      </c>
      <c r="S24" s="1" t="s">
        <v>773</v>
      </c>
      <c r="T24" s="1" t="s">
        <v>775</v>
      </c>
      <c r="U24" s="1" t="s">
        <v>775</v>
      </c>
    </row>
    <row r="25" spans="1:21" x14ac:dyDescent="0.25">
      <c r="A25" t="s">
        <v>768</v>
      </c>
      <c r="B25" s="83" t="s">
        <v>780</v>
      </c>
      <c r="C25" s="1" t="s">
        <v>773</v>
      </c>
      <c r="D25" s="1" t="s">
        <v>773</v>
      </c>
      <c r="E25" s="1" t="s">
        <v>774</v>
      </c>
      <c r="F25" s="1" t="s">
        <v>772</v>
      </c>
      <c r="G25" s="1" t="s">
        <v>772</v>
      </c>
      <c r="H25" s="1" t="s">
        <v>774</v>
      </c>
      <c r="I25" s="1" t="s">
        <v>774</v>
      </c>
      <c r="J25" s="1" t="s">
        <v>774</v>
      </c>
      <c r="K25" s="65" t="s">
        <v>774</v>
      </c>
      <c r="L25" s="1" t="s">
        <v>774</v>
      </c>
      <c r="M25" s="1" t="s">
        <v>774</v>
      </c>
      <c r="N25" s="1" t="s">
        <v>775</v>
      </c>
      <c r="O25" s="1" t="s">
        <v>774</v>
      </c>
      <c r="P25" s="1" t="s">
        <v>772</v>
      </c>
      <c r="Q25" s="1" t="s">
        <v>775</v>
      </c>
      <c r="R25" s="1" t="s">
        <v>773</v>
      </c>
      <c r="S25" s="1" t="s">
        <v>775</v>
      </c>
      <c r="T25" s="1" t="s">
        <v>773</v>
      </c>
      <c r="U25" s="1" t="s">
        <v>775</v>
      </c>
    </row>
    <row r="26" spans="1:21" x14ac:dyDescent="0.25">
      <c r="A26" t="s">
        <v>769</v>
      </c>
      <c r="B26" s="83" t="s">
        <v>781</v>
      </c>
      <c r="C26" s="1" t="s">
        <v>773</v>
      </c>
      <c r="D26" s="1" t="s">
        <v>775</v>
      </c>
      <c r="E26" s="1" t="s">
        <v>772</v>
      </c>
      <c r="F26" s="1" t="s">
        <v>772</v>
      </c>
      <c r="G26" s="1" t="s">
        <v>772</v>
      </c>
      <c r="H26" s="1" t="s">
        <v>774</v>
      </c>
      <c r="I26" s="1" t="s">
        <v>773</v>
      </c>
      <c r="J26" s="1" t="s">
        <v>773</v>
      </c>
      <c r="K26" s="65" t="s">
        <v>774</v>
      </c>
      <c r="L26" s="1" t="s">
        <v>773</v>
      </c>
      <c r="M26" s="1" t="s">
        <v>774</v>
      </c>
      <c r="N26" s="1" t="s">
        <v>774</v>
      </c>
      <c r="O26" s="1" t="s">
        <v>775</v>
      </c>
      <c r="P26" s="1" t="s">
        <v>775</v>
      </c>
      <c r="Q26" s="1" t="s">
        <v>774</v>
      </c>
      <c r="R26" s="1" t="s">
        <v>773</v>
      </c>
      <c r="S26" s="1" t="s">
        <v>774</v>
      </c>
      <c r="T26" s="1" t="s">
        <v>775</v>
      </c>
      <c r="U26" s="1" t="s">
        <v>775</v>
      </c>
    </row>
    <row r="27" spans="1:21" x14ac:dyDescent="0.25">
      <c r="A27" t="s">
        <v>766</v>
      </c>
      <c r="B27" s="83" t="s">
        <v>782</v>
      </c>
      <c r="C27" s="1" t="s">
        <v>773</v>
      </c>
      <c r="D27" s="1" t="s">
        <v>774</v>
      </c>
      <c r="E27" s="1" t="s">
        <v>773</v>
      </c>
      <c r="F27" s="1" t="s">
        <v>775</v>
      </c>
      <c r="G27" s="1" t="s">
        <v>774</v>
      </c>
      <c r="H27" s="1" t="s">
        <v>774</v>
      </c>
      <c r="I27" s="1" t="s">
        <v>773</v>
      </c>
      <c r="J27" s="1" t="s">
        <v>775</v>
      </c>
      <c r="K27" s="65" t="s">
        <v>773</v>
      </c>
      <c r="L27" s="1" t="s">
        <v>774</v>
      </c>
      <c r="M27" s="1" t="s">
        <v>772</v>
      </c>
      <c r="N27" s="1" t="s">
        <v>773</v>
      </c>
      <c r="O27" s="1" t="s">
        <v>775</v>
      </c>
      <c r="P27" s="1" t="s">
        <v>772</v>
      </c>
      <c r="Q27" s="1" t="s">
        <v>773</v>
      </c>
      <c r="R27" s="1" t="s">
        <v>775</v>
      </c>
      <c r="S27" s="1" t="s">
        <v>773</v>
      </c>
      <c r="T27" s="1" t="s">
        <v>773</v>
      </c>
      <c r="U27" s="1" t="s">
        <v>773</v>
      </c>
    </row>
    <row r="28" spans="1:21" x14ac:dyDescent="0.25">
      <c r="A28" t="s">
        <v>767</v>
      </c>
      <c r="B28" s="83" t="s">
        <v>783</v>
      </c>
      <c r="C28" s="1" t="s">
        <v>773</v>
      </c>
      <c r="D28" s="1" t="s">
        <v>773</v>
      </c>
      <c r="E28" s="1" t="s">
        <v>775</v>
      </c>
      <c r="F28" s="1" t="s">
        <v>775</v>
      </c>
      <c r="G28" s="1" t="s">
        <v>772</v>
      </c>
      <c r="H28" s="1" t="s">
        <v>774</v>
      </c>
      <c r="I28" s="1" t="s">
        <v>772</v>
      </c>
      <c r="J28" s="1" t="s">
        <v>775</v>
      </c>
      <c r="K28" s="65" t="s">
        <v>775</v>
      </c>
      <c r="L28" s="1" t="s">
        <v>774</v>
      </c>
      <c r="M28" s="1" t="s">
        <v>772</v>
      </c>
      <c r="N28" s="1" t="s">
        <v>775</v>
      </c>
      <c r="O28" s="1" t="s">
        <v>773</v>
      </c>
      <c r="P28" s="1" t="s">
        <v>773</v>
      </c>
      <c r="Q28" s="1" t="s">
        <v>774</v>
      </c>
      <c r="R28" s="1" t="s">
        <v>775</v>
      </c>
      <c r="S28" s="1" t="s">
        <v>775</v>
      </c>
      <c r="T28" s="1" t="s">
        <v>775</v>
      </c>
      <c r="U28" s="1" t="s">
        <v>773</v>
      </c>
    </row>
    <row r="29" spans="1:21" x14ac:dyDescent="0.25">
      <c r="K29" s="51"/>
    </row>
    <row r="30" spans="1:21" x14ac:dyDescent="0.25">
      <c r="K30" s="51"/>
    </row>
    <row r="31" spans="1:21" x14ac:dyDescent="0.25">
      <c r="K31" s="51"/>
    </row>
    <row r="32" spans="1:21" x14ac:dyDescent="0.25">
      <c r="K32" s="51"/>
    </row>
    <row r="33" spans="11:11" x14ac:dyDescent="0.25">
      <c r="K33" s="51"/>
    </row>
  </sheetData>
  <sortState ref="A4:B16">
    <sortCondition ref="A4"/>
  </sortState>
  <mergeCells count="2">
    <mergeCell ref="A21:A22"/>
    <mergeCell ref="B21:B2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workbookViewId="0">
      <selection sqref="A1:XFD2"/>
    </sheetView>
  </sheetViews>
  <sheetFormatPr defaultRowHeight="13.2" x14ac:dyDescent="0.25"/>
  <cols>
    <col min="2" max="2" width="31" bestFit="1" customWidth="1"/>
  </cols>
  <sheetData>
    <row r="1" spans="1:19" s="78" customFormat="1" ht="13.8" x14ac:dyDescent="0.25">
      <c r="A1" s="80" t="s">
        <v>268</v>
      </c>
    </row>
    <row r="2" spans="1:19" s="33" customFormat="1" ht="12.75" customHeight="1" x14ac:dyDescent="0.25">
      <c r="A2" s="57" t="s">
        <v>658</v>
      </c>
      <c r="B2" s="75" t="s">
        <v>437</v>
      </c>
      <c r="C2" s="32"/>
    </row>
    <row r="3" spans="1:19" x14ac:dyDescent="0.25">
      <c r="A3" t="s">
        <v>700</v>
      </c>
      <c r="B3" s="94" t="s">
        <v>724</v>
      </c>
    </row>
    <row r="4" spans="1:19" x14ac:dyDescent="0.25">
      <c r="A4" s="83" t="s">
        <v>701</v>
      </c>
      <c r="B4" s="94" t="s">
        <v>743</v>
      </c>
    </row>
    <row r="5" spans="1:19" x14ac:dyDescent="0.25">
      <c r="A5" s="83" t="s">
        <v>718</v>
      </c>
      <c r="B5" s="94" t="s">
        <v>741</v>
      </c>
      <c r="O5" s="88"/>
      <c r="S5" s="65"/>
    </row>
    <row r="6" spans="1:19" x14ac:dyDescent="0.25">
      <c r="A6" s="83" t="s">
        <v>719</v>
      </c>
      <c r="B6" s="94" t="s">
        <v>742</v>
      </c>
      <c r="O6" s="88"/>
      <c r="S6" s="65"/>
    </row>
    <row r="7" spans="1:19" x14ac:dyDescent="0.25">
      <c r="A7" t="s">
        <v>702</v>
      </c>
      <c r="B7" s="94" t="s">
        <v>725</v>
      </c>
      <c r="O7" s="88"/>
      <c r="S7" s="65"/>
    </row>
    <row r="8" spans="1:19" x14ac:dyDescent="0.25">
      <c r="A8" s="83" t="s">
        <v>703</v>
      </c>
      <c r="B8" s="94" t="s">
        <v>726</v>
      </c>
      <c r="O8" s="88"/>
      <c r="S8" s="65"/>
    </row>
    <row r="9" spans="1:19" x14ac:dyDescent="0.25">
      <c r="A9" t="s">
        <v>706</v>
      </c>
      <c r="B9" s="94" t="s">
        <v>733</v>
      </c>
      <c r="O9" s="88"/>
      <c r="S9" s="65"/>
    </row>
    <row r="10" spans="1:19" x14ac:dyDescent="0.25">
      <c r="A10" t="s">
        <v>707</v>
      </c>
      <c r="B10" s="94" t="s">
        <v>734</v>
      </c>
      <c r="O10" s="88"/>
    </row>
    <row r="11" spans="1:19" x14ac:dyDescent="0.25">
      <c r="A11" t="s">
        <v>712</v>
      </c>
      <c r="B11" s="94" t="s">
        <v>735</v>
      </c>
      <c r="O11" s="88"/>
    </row>
    <row r="12" spans="1:19" x14ac:dyDescent="0.25">
      <c r="A12" t="s">
        <v>713</v>
      </c>
      <c r="B12" s="94" t="s">
        <v>736</v>
      </c>
      <c r="O12" s="88"/>
    </row>
    <row r="13" spans="1:19" x14ac:dyDescent="0.25">
      <c r="A13" t="s">
        <v>708</v>
      </c>
      <c r="B13" s="94" t="s">
        <v>737</v>
      </c>
      <c r="O13" s="88"/>
    </row>
    <row r="14" spans="1:19" x14ac:dyDescent="0.25">
      <c r="A14" t="s">
        <v>709</v>
      </c>
      <c r="B14" s="94" t="s">
        <v>738</v>
      </c>
      <c r="O14" s="88"/>
    </row>
    <row r="15" spans="1:19" x14ac:dyDescent="0.25">
      <c r="A15" t="s">
        <v>710</v>
      </c>
      <c r="B15" s="94" t="s">
        <v>739</v>
      </c>
      <c r="O15" s="88"/>
    </row>
    <row r="16" spans="1:19" x14ac:dyDescent="0.25">
      <c r="A16" t="s">
        <v>711</v>
      </c>
      <c r="B16" s="94" t="s">
        <v>740</v>
      </c>
      <c r="O16" s="88"/>
    </row>
    <row r="17" spans="1:15" x14ac:dyDescent="0.25">
      <c r="A17" t="s">
        <v>714</v>
      </c>
      <c r="B17" s="94" t="s">
        <v>720</v>
      </c>
      <c r="O17" s="88"/>
    </row>
    <row r="18" spans="1:15" x14ac:dyDescent="0.25">
      <c r="A18" t="s">
        <v>715</v>
      </c>
      <c r="B18" s="94" t="s">
        <v>721</v>
      </c>
      <c r="O18" s="88"/>
    </row>
    <row r="19" spans="1:15" x14ac:dyDescent="0.25">
      <c r="A19" t="s">
        <v>716</v>
      </c>
      <c r="B19" s="94" t="s">
        <v>722</v>
      </c>
      <c r="O19" s="88"/>
    </row>
    <row r="20" spans="1:15" x14ac:dyDescent="0.25">
      <c r="A20" t="s">
        <v>717</v>
      </c>
      <c r="B20" s="94" t="s">
        <v>723</v>
      </c>
      <c r="O20" s="88"/>
    </row>
    <row r="21" spans="1:15" x14ac:dyDescent="0.25">
      <c r="A21" t="s">
        <v>696</v>
      </c>
      <c r="B21" s="94" t="s">
        <v>727</v>
      </c>
      <c r="O21" s="88"/>
    </row>
    <row r="22" spans="1:15" x14ac:dyDescent="0.25">
      <c r="A22" t="s">
        <v>697</v>
      </c>
      <c r="B22" s="94" t="s">
        <v>728</v>
      </c>
      <c r="O22" s="88"/>
    </row>
    <row r="23" spans="1:15" x14ac:dyDescent="0.25">
      <c r="A23" t="s">
        <v>698</v>
      </c>
      <c r="B23" s="94" t="s">
        <v>729</v>
      </c>
      <c r="O23" s="88"/>
    </row>
    <row r="24" spans="1:15" x14ac:dyDescent="0.25">
      <c r="A24" t="s">
        <v>699</v>
      </c>
      <c r="B24" s="94" t="s">
        <v>730</v>
      </c>
      <c r="O24" s="88"/>
    </row>
    <row r="25" spans="1:15" x14ac:dyDescent="0.25">
      <c r="A25" t="s">
        <v>704</v>
      </c>
      <c r="B25" s="94" t="s">
        <v>731</v>
      </c>
      <c r="O25" s="88"/>
    </row>
    <row r="26" spans="1:15" x14ac:dyDescent="0.25">
      <c r="A26" t="s">
        <v>705</v>
      </c>
      <c r="B26" s="94" t="s">
        <v>732</v>
      </c>
      <c r="O26" s="88"/>
    </row>
    <row r="27" spans="1:15" x14ac:dyDescent="0.25">
      <c r="O27" s="88"/>
    </row>
    <row r="28" spans="1:15" x14ac:dyDescent="0.25">
      <c r="O28" s="88"/>
    </row>
    <row r="29" spans="1:15" x14ac:dyDescent="0.25">
      <c r="O29" s="88"/>
    </row>
    <row r="30" spans="1:15" x14ac:dyDescent="0.25">
      <c r="O30" s="88"/>
    </row>
    <row r="31" spans="1:15" x14ac:dyDescent="0.25">
      <c r="O31" s="88"/>
    </row>
    <row r="32" spans="1:15" x14ac:dyDescent="0.25">
      <c r="O32" s="88"/>
    </row>
  </sheetData>
  <sortState ref="A3:A26">
    <sortCondition ref="A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selection activeCell="A13" sqref="A13"/>
    </sheetView>
  </sheetViews>
  <sheetFormatPr defaultRowHeight="13.2" x14ac:dyDescent="0.25"/>
  <cols>
    <col min="1" max="1" width="15.88671875" customWidth="1"/>
    <col min="2" max="2" width="19" customWidth="1"/>
    <col min="3" max="3" width="33" style="83" bestFit="1" customWidth="1"/>
    <col min="4" max="4" width="11.33203125" style="1" customWidth="1"/>
    <col min="5" max="5" width="102" bestFit="1" customWidth="1"/>
  </cols>
  <sheetData>
    <row r="1" spans="1:20" s="74" customFormat="1" ht="13.8" x14ac:dyDescent="0.25">
      <c r="A1" s="74" t="s">
        <v>576</v>
      </c>
      <c r="D1" s="84"/>
    </row>
    <row r="2" spans="1:20" s="33" customFormat="1" x14ac:dyDescent="0.25">
      <c r="A2" s="32" t="s">
        <v>581</v>
      </c>
      <c r="B2" s="67" t="s">
        <v>582</v>
      </c>
      <c r="C2" s="67" t="s">
        <v>583</v>
      </c>
      <c r="D2" s="36" t="s">
        <v>577</v>
      </c>
      <c r="E2" s="32" t="s">
        <v>578</v>
      </c>
    </row>
    <row r="3" spans="1:20" s="83" customFormat="1" x14ac:dyDescent="0.25">
      <c r="A3" s="7" t="s">
        <v>0</v>
      </c>
      <c r="B3" s="7" t="s">
        <v>579</v>
      </c>
      <c r="C3" s="7" t="s">
        <v>584</v>
      </c>
      <c r="D3" s="10" t="s">
        <v>580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s="83" customFormat="1" x14ac:dyDescent="0.25">
      <c r="A4" s="7" t="s">
        <v>598</v>
      </c>
      <c r="B4" s="4" t="s">
        <v>433</v>
      </c>
      <c r="C4" s="7" t="s">
        <v>597</v>
      </c>
      <c r="D4" s="10" t="s">
        <v>590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s="83" customFormat="1" x14ac:dyDescent="0.25">
      <c r="A5" s="7" t="s">
        <v>599</v>
      </c>
      <c r="B5" s="4" t="s">
        <v>434</v>
      </c>
      <c r="C5" s="7" t="s">
        <v>584</v>
      </c>
      <c r="D5" s="10" t="s">
        <v>600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s="83" customFormat="1" x14ac:dyDescent="0.25">
      <c r="A6" s="7" t="s">
        <v>601</v>
      </c>
      <c r="B6" s="7" t="s">
        <v>602</v>
      </c>
      <c r="C6" s="7" t="s">
        <v>603</v>
      </c>
      <c r="D6" s="10" t="s">
        <v>590</v>
      </c>
      <c r="E6" s="7" t="s">
        <v>604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s="83" customFormat="1" x14ac:dyDescent="0.25">
      <c r="A7" s="7" t="s">
        <v>592</v>
      </c>
      <c r="B7" s="7" t="s">
        <v>593</v>
      </c>
      <c r="C7" s="7" t="s">
        <v>594</v>
      </c>
      <c r="D7" s="10" t="s">
        <v>590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s="83" customFormat="1" x14ac:dyDescent="0.25">
      <c r="A8" s="7" t="s">
        <v>233</v>
      </c>
      <c r="B8" s="7" t="s">
        <v>595</v>
      </c>
      <c r="C8" s="7" t="s">
        <v>596</v>
      </c>
      <c r="D8" s="10" t="s">
        <v>590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s="83" customFormat="1" x14ac:dyDescent="0.25">
      <c r="A9" s="7" t="s">
        <v>431</v>
      </c>
      <c r="B9" s="7" t="s">
        <v>587</v>
      </c>
      <c r="C9" s="7" t="s">
        <v>586</v>
      </c>
      <c r="D9" s="10" t="s">
        <v>585</v>
      </c>
      <c r="E9" s="7" t="s">
        <v>588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s="83" customFormat="1" x14ac:dyDescent="0.25">
      <c r="A10" s="7" t="s">
        <v>589</v>
      </c>
      <c r="B10" s="7" t="s">
        <v>432</v>
      </c>
      <c r="C10" s="7" t="s">
        <v>591</v>
      </c>
      <c r="D10" s="10" t="s">
        <v>590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s="83" customFormat="1" x14ac:dyDescent="0.25">
      <c r="A11" s="7"/>
      <c r="B11" s="7"/>
      <c r="C11" s="7"/>
      <c r="D11" s="10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s="83" customFormat="1" x14ac:dyDescent="0.25">
      <c r="A12" s="7"/>
      <c r="B12" s="7"/>
      <c r="C12" s="7"/>
      <c r="D12" s="10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s="83" customFormat="1" x14ac:dyDescent="0.25">
      <c r="A13" s="7"/>
      <c r="B13" s="7"/>
      <c r="C13" s="7"/>
      <c r="D13" s="10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x14ac:dyDescent="0.25">
      <c r="A14" s="7"/>
      <c r="B14" s="7"/>
      <c r="C14" s="7"/>
      <c r="D14" s="10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x14ac:dyDescent="0.25">
      <c r="A15" s="7"/>
      <c r="B15" s="7"/>
      <c r="C15" s="7"/>
      <c r="D15" s="10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x14ac:dyDescent="0.25">
      <c r="A16" s="7"/>
      <c r="B16" s="7"/>
      <c r="C16" s="7"/>
      <c r="D16" s="10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x14ac:dyDescent="0.25">
      <c r="A17" s="7"/>
      <c r="B17" s="7"/>
      <c r="C17" s="7"/>
      <c r="D17" s="10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x14ac:dyDescent="0.25">
      <c r="A18" s="7"/>
      <c r="B18" s="7"/>
      <c r="C18" s="7"/>
      <c r="D18" s="10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x14ac:dyDescent="0.25">
      <c r="A19" s="7"/>
      <c r="B19" s="7"/>
      <c r="C19" s="7"/>
      <c r="D19" s="10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x14ac:dyDescent="0.25">
      <c r="A20" s="7"/>
      <c r="D20" s="10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x14ac:dyDescent="0.25">
      <c r="A21" s="7"/>
      <c r="B21" s="7"/>
      <c r="C21" s="7"/>
      <c r="D21" s="10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x14ac:dyDescent="0.25">
      <c r="A22" s="7"/>
      <c r="B22" s="7"/>
      <c r="C22" s="7"/>
      <c r="D22" s="10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x14ac:dyDescent="0.25">
      <c r="A23" s="7"/>
      <c r="B23" s="7"/>
      <c r="C23" s="7"/>
      <c r="D23" s="10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x14ac:dyDescent="0.25">
      <c r="A24" s="7"/>
      <c r="B24" s="7"/>
      <c r="C24" s="7"/>
      <c r="D24" s="10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x14ac:dyDescent="0.25">
      <c r="A25" s="7"/>
      <c r="B25" s="7"/>
      <c r="C25" s="7"/>
      <c r="D25" s="10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x14ac:dyDescent="0.25">
      <c r="A26" s="7"/>
      <c r="B26" s="7"/>
      <c r="C26" s="7"/>
      <c r="D26" s="10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x14ac:dyDescent="0.25">
      <c r="A27" s="7"/>
      <c r="B27" s="7"/>
      <c r="C27" s="7"/>
      <c r="D27" s="10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x14ac:dyDescent="0.25">
      <c r="B28" s="7"/>
      <c r="C28" s="7"/>
      <c r="D28" s="10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x14ac:dyDescent="0.25">
      <c r="B29" s="7"/>
      <c r="C29" s="7"/>
      <c r="D29" s="10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x14ac:dyDescent="0.25">
      <c r="B30" s="7"/>
      <c r="C30" s="7"/>
      <c r="D30" s="10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x14ac:dyDescent="0.25">
      <c r="A31" s="7"/>
      <c r="B31" s="7"/>
      <c r="C31" s="7"/>
      <c r="D31" s="10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0" x14ac:dyDescent="0.25">
      <c r="A32" s="7"/>
      <c r="B32" s="7"/>
      <c r="C32" s="7"/>
      <c r="D32" s="10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x14ac:dyDescent="0.25">
      <c r="A33" s="7"/>
      <c r="B33" s="7"/>
      <c r="C33" s="7"/>
      <c r="D33" s="10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x14ac:dyDescent="0.25">
      <c r="A34" s="7"/>
      <c r="B34" s="7"/>
      <c r="C34" s="7"/>
      <c r="D34" s="10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</sheetData>
  <sortState ref="A3:E10">
    <sortCondition ref="A3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0"/>
  <sheetViews>
    <sheetView workbookViewId="0">
      <selection activeCell="A4" sqref="A4"/>
    </sheetView>
  </sheetViews>
  <sheetFormatPr defaultColWidth="9.109375" defaultRowHeight="13.2" x14ac:dyDescent="0.25"/>
  <cols>
    <col min="1" max="1" width="14.109375" style="7" bestFit="1" customWidth="1"/>
    <col min="2" max="2" width="16.6640625" style="7" customWidth="1"/>
    <col min="3" max="3" width="136" style="7" bestFit="1" customWidth="1"/>
    <col min="4" max="4" width="20.33203125" style="7" customWidth="1"/>
    <col min="5" max="16384" width="9.109375" style="7"/>
  </cols>
  <sheetData>
    <row r="1" spans="1:4" s="74" customFormat="1" ht="13.8" x14ac:dyDescent="0.25">
      <c r="A1" s="74" t="s">
        <v>271</v>
      </c>
    </row>
    <row r="2" spans="1:4" s="33" customFormat="1" x14ac:dyDescent="0.25">
      <c r="A2" s="32" t="s">
        <v>1</v>
      </c>
      <c r="B2" s="32" t="s">
        <v>2</v>
      </c>
      <c r="C2" s="32" t="s">
        <v>3</v>
      </c>
      <c r="D2" s="32" t="s">
        <v>267</v>
      </c>
    </row>
    <row r="3" spans="1:4" x14ac:dyDescent="0.25">
      <c r="A3" s="23" t="s">
        <v>4</v>
      </c>
      <c r="B3" s="23" t="s">
        <v>5</v>
      </c>
      <c r="C3" s="23" t="s">
        <v>6</v>
      </c>
      <c r="D3" s="23" t="s">
        <v>7</v>
      </c>
    </row>
    <row r="4" spans="1:4" x14ac:dyDescent="0.25">
      <c r="A4" s="23" t="s">
        <v>8</v>
      </c>
      <c r="B4" s="23" t="s">
        <v>9</v>
      </c>
      <c r="C4" s="23" t="s">
        <v>10</v>
      </c>
      <c r="D4" s="23" t="s">
        <v>521</v>
      </c>
    </row>
    <row r="5" spans="1:4" x14ac:dyDescent="0.25">
      <c r="A5" s="23" t="s">
        <v>11</v>
      </c>
      <c r="B5" s="23" t="s">
        <v>12</v>
      </c>
      <c r="C5" s="23" t="s">
        <v>13</v>
      </c>
      <c r="D5" s="23" t="s">
        <v>7</v>
      </c>
    </row>
    <row r="6" spans="1:4" x14ac:dyDescent="0.25">
      <c r="A6" s="23" t="s">
        <v>14</v>
      </c>
      <c r="B6" s="23" t="s">
        <v>15</v>
      </c>
      <c r="C6" s="23" t="s">
        <v>16</v>
      </c>
      <c r="D6" s="23" t="s">
        <v>7</v>
      </c>
    </row>
    <row r="7" spans="1:4" x14ac:dyDescent="0.25">
      <c r="A7" s="23" t="s">
        <v>17</v>
      </c>
      <c r="B7" s="23" t="s">
        <v>18</v>
      </c>
      <c r="C7" s="23" t="s">
        <v>19</v>
      </c>
      <c r="D7" s="23" t="s">
        <v>7</v>
      </c>
    </row>
    <row r="8" spans="1:4" x14ac:dyDescent="0.25">
      <c r="A8" s="23" t="s">
        <v>20</v>
      </c>
      <c r="B8" s="23" t="s">
        <v>21</v>
      </c>
      <c r="C8" s="23" t="s">
        <v>22</v>
      </c>
      <c r="D8" s="23" t="s">
        <v>7</v>
      </c>
    </row>
    <row r="9" spans="1:4" x14ac:dyDescent="0.25">
      <c r="A9" s="23" t="s">
        <v>23</v>
      </c>
      <c r="B9" s="23" t="s">
        <v>24</v>
      </c>
      <c r="C9" s="23" t="s">
        <v>25</v>
      </c>
      <c r="D9" s="23" t="s">
        <v>7</v>
      </c>
    </row>
    <row r="10" spans="1:4" x14ac:dyDescent="0.25">
      <c r="A10" s="23" t="s">
        <v>26</v>
      </c>
      <c r="B10" s="23" t="s">
        <v>27</v>
      </c>
      <c r="C10" s="23" t="s">
        <v>28</v>
      </c>
      <c r="D10" s="23" t="s">
        <v>7</v>
      </c>
    </row>
    <row r="11" spans="1:4" x14ac:dyDescent="0.25">
      <c r="A11" s="23" t="s">
        <v>29</v>
      </c>
      <c r="B11" s="23" t="s">
        <v>30</v>
      </c>
      <c r="C11" s="23" t="s">
        <v>31</v>
      </c>
      <c r="D11" s="23" t="s">
        <v>7</v>
      </c>
    </row>
    <row r="12" spans="1:4" x14ac:dyDescent="0.25">
      <c r="A12" s="23" t="s">
        <v>32</v>
      </c>
      <c r="B12" s="23" t="s">
        <v>33</v>
      </c>
      <c r="C12" s="23" t="s">
        <v>34</v>
      </c>
      <c r="D12" s="23" t="s">
        <v>7</v>
      </c>
    </row>
    <row r="13" spans="1:4" x14ac:dyDescent="0.25">
      <c r="A13" s="23" t="s">
        <v>35</v>
      </c>
      <c r="B13" s="23" t="s">
        <v>36</v>
      </c>
      <c r="C13" s="23" t="s">
        <v>37</v>
      </c>
      <c r="D13" s="23" t="s">
        <v>7</v>
      </c>
    </row>
    <row r="14" spans="1:4" x14ac:dyDescent="0.25">
      <c r="A14" s="23" t="s">
        <v>38</v>
      </c>
      <c r="B14" s="23" t="s">
        <v>39</v>
      </c>
      <c r="C14" s="23" t="s">
        <v>40</v>
      </c>
      <c r="D14" s="23" t="s">
        <v>7</v>
      </c>
    </row>
    <row r="15" spans="1:4" x14ac:dyDescent="0.25">
      <c r="A15" s="23" t="s">
        <v>41</v>
      </c>
      <c r="B15" s="23" t="s">
        <v>42</v>
      </c>
      <c r="C15" s="23" t="s">
        <v>43</v>
      </c>
      <c r="D15" s="23" t="s">
        <v>7</v>
      </c>
    </row>
    <row r="16" spans="1:4" x14ac:dyDescent="0.25">
      <c r="A16" s="23" t="s">
        <v>44</v>
      </c>
      <c r="B16" s="23" t="s">
        <v>45</v>
      </c>
      <c r="C16" s="23" t="s">
        <v>46</v>
      </c>
      <c r="D16" s="23" t="s">
        <v>7</v>
      </c>
    </row>
    <row r="17" spans="1:4" x14ac:dyDescent="0.25">
      <c r="A17" s="23" t="s">
        <v>47</v>
      </c>
      <c r="B17" s="23" t="s">
        <v>48</v>
      </c>
      <c r="C17" s="23" t="s">
        <v>49</v>
      </c>
      <c r="D17" s="23" t="s">
        <v>7</v>
      </c>
    </row>
    <row r="18" spans="1:4" x14ac:dyDescent="0.25">
      <c r="A18" s="23" t="s">
        <v>50</v>
      </c>
      <c r="B18" s="23" t="s">
        <v>51</v>
      </c>
      <c r="C18" s="23" t="s">
        <v>52</v>
      </c>
      <c r="D18" s="23" t="s">
        <v>7</v>
      </c>
    </row>
    <row r="19" spans="1:4" x14ac:dyDescent="0.25">
      <c r="A19" s="23" t="s">
        <v>53</v>
      </c>
      <c r="B19" s="23" t="s">
        <v>54</v>
      </c>
      <c r="C19" s="23" t="s">
        <v>55</v>
      </c>
      <c r="D19" s="23" t="s">
        <v>7</v>
      </c>
    </row>
    <row r="20" spans="1:4" x14ac:dyDescent="0.25">
      <c r="A20" s="23" t="s">
        <v>56</v>
      </c>
      <c r="B20" s="23" t="s">
        <v>57</v>
      </c>
      <c r="C20" s="23" t="s">
        <v>58</v>
      </c>
      <c r="D20" s="23" t="s">
        <v>7</v>
      </c>
    </row>
    <row r="21" spans="1:4" x14ac:dyDescent="0.25">
      <c r="A21" s="23" t="s">
        <v>59</v>
      </c>
      <c r="B21" s="23" t="s">
        <v>60</v>
      </c>
      <c r="C21" s="23" t="s">
        <v>61</v>
      </c>
      <c r="D21" s="23" t="s">
        <v>7</v>
      </c>
    </row>
    <row r="22" spans="1:4" x14ac:dyDescent="0.25">
      <c r="A22" s="23" t="s">
        <v>62</v>
      </c>
      <c r="B22" s="23" t="s">
        <v>63</v>
      </c>
      <c r="C22" s="23" t="s">
        <v>64</v>
      </c>
      <c r="D22" s="23" t="s">
        <v>7</v>
      </c>
    </row>
    <row r="23" spans="1:4" x14ac:dyDescent="0.25">
      <c r="A23" s="23" t="s">
        <v>65</v>
      </c>
      <c r="B23" s="23" t="s">
        <v>66</v>
      </c>
      <c r="C23" s="23" t="s">
        <v>67</v>
      </c>
      <c r="D23" s="23" t="s">
        <v>7</v>
      </c>
    </row>
    <row r="24" spans="1:4" x14ac:dyDescent="0.25">
      <c r="A24" s="23" t="s">
        <v>68</v>
      </c>
      <c r="B24" s="23" t="s">
        <v>69</v>
      </c>
      <c r="C24" s="23" t="s">
        <v>70</v>
      </c>
      <c r="D24" s="23" t="s">
        <v>7</v>
      </c>
    </row>
    <row r="25" spans="1:4" x14ac:dyDescent="0.25">
      <c r="A25" s="23" t="s">
        <v>71</v>
      </c>
      <c r="B25" s="23" t="s">
        <v>72</v>
      </c>
      <c r="C25" s="23" t="s">
        <v>73</v>
      </c>
      <c r="D25" s="23" t="s">
        <v>7</v>
      </c>
    </row>
    <row r="26" spans="1:4" x14ac:dyDescent="0.25">
      <c r="A26" s="23" t="s">
        <v>74</v>
      </c>
      <c r="B26" s="23" t="s">
        <v>75</v>
      </c>
      <c r="C26" s="23" t="s">
        <v>76</v>
      </c>
      <c r="D26" s="23" t="s">
        <v>7</v>
      </c>
    </row>
    <row r="27" spans="1:4" x14ac:dyDescent="0.25">
      <c r="A27" s="23" t="s">
        <v>77</v>
      </c>
      <c r="B27" s="23" t="s">
        <v>78</v>
      </c>
      <c r="C27" s="23" t="s">
        <v>79</v>
      </c>
      <c r="D27" s="23" t="s">
        <v>7</v>
      </c>
    </row>
    <row r="28" spans="1:4" x14ac:dyDescent="0.25">
      <c r="A28" s="23" t="s">
        <v>80</v>
      </c>
      <c r="B28" s="23" t="s">
        <v>81</v>
      </c>
      <c r="C28" s="23" t="s">
        <v>82</v>
      </c>
      <c r="D28" s="23" t="s">
        <v>7</v>
      </c>
    </row>
    <row r="29" spans="1:4" x14ac:dyDescent="0.25">
      <c r="A29" s="23" t="s">
        <v>83</v>
      </c>
      <c r="B29" s="23" t="s">
        <v>84</v>
      </c>
      <c r="C29" s="23" t="s">
        <v>85</v>
      </c>
      <c r="D29" s="23" t="s">
        <v>7</v>
      </c>
    </row>
    <row r="30" spans="1:4" x14ac:dyDescent="0.25">
      <c r="A30" s="23" t="s">
        <v>86</v>
      </c>
      <c r="B30" s="23" t="s">
        <v>87</v>
      </c>
      <c r="C30" s="23" t="s">
        <v>88</v>
      </c>
      <c r="D30" s="23" t="s">
        <v>7</v>
      </c>
    </row>
    <row r="31" spans="1:4" x14ac:dyDescent="0.25">
      <c r="A31" s="23" t="s">
        <v>89</v>
      </c>
      <c r="B31" s="23" t="s">
        <v>90</v>
      </c>
      <c r="C31" s="23" t="s">
        <v>91</v>
      </c>
      <c r="D31" s="23" t="s">
        <v>7</v>
      </c>
    </row>
    <row r="32" spans="1:4" x14ac:dyDescent="0.25">
      <c r="A32" s="23" t="s">
        <v>92</v>
      </c>
      <c r="B32" s="23" t="s">
        <v>93</v>
      </c>
      <c r="C32" s="23" t="s">
        <v>94</v>
      </c>
      <c r="D32" s="23" t="s">
        <v>7</v>
      </c>
    </row>
    <row r="33" spans="1:4" x14ac:dyDescent="0.25">
      <c r="A33" s="23" t="s">
        <v>95</v>
      </c>
      <c r="B33" s="23" t="s">
        <v>96</v>
      </c>
      <c r="C33" s="23" t="s">
        <v>97</v>
      </c>
      <c r="D33" s="23" t="s">
        <v>7</v>
      </c>
    </row>
    <row r="34" spans="1:4" x14ac:dyDescent="0.25">
      <c r="A34" s="23" t="s">
        <v>98</v>
      </c>
      <c r="B34" s="23" t="s">
        <v>99</v>
      </c>
      <c r="C34" s="23" t="s">
        <v>100</v>
      </c>
      <c r="D34" s="23" t="s">
        <v>7</v>
      </c>
    </row>
    <row r="35" spans="1:4" x14ac:dyDescent="0.25">
      <c r="A35" s="23" t="s">
        <v>101</v>
      </c>
      <c r="B35" s="23" t="s">
        <v>102</v>
      </c>
      <c r="C35" s="23" t="s">
        <v>103</v>
      </c>
      <c r="D35" s="23" t="s">
        <v>7</v>
      </c>
    </row>
    <row r="36" spans="1:4" x14ac:dyDescent="0.25">
      <c r="A36" s="23" t="s">
        <v>104</v>
      </c>
      <c r="B36" s="23" t="s">
        <v>105</v>
      </c>
      <c r="C36" s="23" t="s">
        <v>106</v>
      </c>
      <c r="D36" s="23" t="s">
        <v>7</v>
      </c>
    </row>
    <row r="37" spans="1:4" x14ac:dyDescent="0.25">
      <c r="A37" s="23" t="s">
        <v>107</v>
      </c>
      <c r="B37" s="23" t="s">
        <v>108</v>
      </c>
      <c r="C37" s="23" t="s">
        <v>109</v>
      </c>
      <c r="D37" s="23" t="s">
        <v>7</v>
      </c>
    </row>
    <row r="38" spans="1:4" x14ac:dyDescent="0.25">
      <c r="A38" s="23" t="s">
        <v>110</v>
      </c>
      <c r="B38" s="23" t="s">
        <v>111</v>
      </c>
      <c r="C38" s="23" t="s">
        <v>112</v>
      </c>
      <c r="D38" s="23" t="s">
        <v>7</v>
      </c>
    </row>
    <row r="39" spans="1:4" x14ac:dyDescent="0.25">
      <c r="A39" s="23" t="s">
        <v>113</v>
      </c>
      <c r="B39" s="23" t="s">
        <v>114</v>
      </c>
      <c r="C39" s="23" t="s">
        <v>115</v>
      </c>
      <c r="D39" s="23" t="s">
        <v>7</v>
      </c>
    </row>
    <row r="40" spans="1:4" x14ac:dyDescent="0.25">
      <c r="A40" s="23" t="s">
        <v>116</v>
      </c>
      <c r="B40" s="23" t="s">
        <v>117</v>
      </c>
      <c r="C40" s="23" t="s">
        <v>118</v>
      </c>
      <c r="D40" s="23" t="s">
        <v>7</v>
      </c>
    </row>
    <row r="41" spans="1:4" x14ac:dyDescent="0.25">
      <c r="A41" s="23" t="s">
        <v>119</v>
      </c>
      <c r="B41" s="23" t="s">
        <v>120</v>
      </c>
      <c r="C41" s="23" t="s">
        <v>121</v>
      </c>
      <c r="D41" s="23" t="s">
        <v>7</v>
      </c>
    </row>
    <row r="42" spans="1:4" x14ac:dyDescent="0.25">
      <c r="A42" s="23" t="s">
        <v>122</v>
      </c>
      <c r="B42" s="23" t="s">
        <v>123</v>
      </c>
      <c r="C42" s="23" t="s">
        <v>124</v>
      </c>
      <c r="D42" s="23" t="s">
        <v>7</v>
      </c>
    </row>
    <row r="43" spans="1:4" x14ac:dyDescent="0.25">
      <c r="A43" s="23" t="s">
        <v>125</v>
      </c>
      <c r="B43" s="23" t="s">
        <v>126</v>
      </c>
      <c r="C43" s="23" t="s">
        <v>127</v>
      </c>
      <c r="D43" s="23" t="s">
        <v>7</v>
      </c>
    </row>
    <row r="44" spans="1:4" x14ac:dyDescent="0.25">
      <c r="A44" s="23" t="s">
        <v>128</v>
      </c>
      <c r="B44" s="23" t="s">
        <v>129</v>
      </c>
      <c r="C44" s="23" t="s">
        <v>130</v>
      </c>
      <c r="D44" s="23" t="s">
        <v>7</v>
      </c>
    </row>
    <row r="45" spans="1:4" x14ac:dyDescent="0.25">
      <c r="A45" s="23" t="s">
        <v>131</v>
      </c>
      <c r="B45" s="23" t="s">
        <v>132</v>
      </c>
      <c r="C45" s="23" t="s">
        <v>133</v>
      </c>
      <c r="D45" s="23" t="s">
        <v>7</v>
      </c>
    </row>
    <row r="46" spans="1:4" x14ac:dyDescent="0.25">
      <c r="A46" s="23" t="s">
        <v>134</v>
      </c>
      <c r="B46" s="23" t="s">
        <v>135</v>
      </c>
      <c r="C46" s="23" t="s">
        <v>136</v>
      </c>
      <c r="D46" s="23" t="s">
        <v>7</v>
      </c>
    </row>
    <row r="47" spans="1:4" x14ac:dyDescent="0.25">
      <c r="A47" s="23" t="s">
        <v>137</v>
      </c>
      <c r="B47" s="23" t="s">
        <v>138</v>
      </c>
      <c r="C47" s="23" t="s">
        <v>139</v>
      </c>
      <c r="D47" s="23" t="s">
        <v>7</v>
      </c>
    </row>
    <row r="48" spans="1:4" x14ac:dyDescent="0.25">
      <c r="A48" s="23" t="s">
        <v>140</v>
      </c>
      <c r="B48" s="23" t="s">
        <v>141</v>
      </c>
      <c r="C48" s="23" t="s">
        <v>142</v>
      </c>
      <c r="D48" s="23" t="s">
        <v>7</v>
      </c>
    </row>
    <row r="49" spans="1:4" x14ac:dyDescent="0.25">
      <c r="A49" s="23" t="s">
        <v>143</v>
      </c>
      <c r="B49" s="23" t="s">
        <v>144</v>
      </c>
      <c r="C49" s="23" t="s">
        <v>145</v>
      </c>
      <c r="D49" s="23" t="s">
        <v>7</v>
      </c>
    </row>
    <row r="50" spans="1:4" x14ac:dyDescent="0.25">
      <c r="A50" s="23" t="s">
        <v>146</v>
      </c>
      <c r="B50" s="23" t="s">
        <v>147</v>
      </c>
      <c r="C50" s="23" t="s">
        <v>148</v>
      </c>
      <c r="D50" s="23" t="s">
        <v>7</v>
      </c>
    </row>
    <row r="51" spans="1:4" x14ac:dyDescent="0.25">
      <c r="A51" s="23" t="s">
        <v>149</v>
      </c>
      <c r="B51" s="23" t="s">
        <v>150</v>
      </c>
      <c r="C51" s="23" t="s">
        <v>151</v>
      </c>
      <c r="D51" s="23" t="s">
        <v>7</v>
      </c>
    </row>
    <row r="52" spans="1:4" x14ac:dyDescent="0.25">
      <c r="A52" s="23" t="s">
        <v>152</v>
      </c>
      <c r="B52" s="23" t="s">
        <v>153</v>
      </c>
      <c r="C52" s="23" t="s">
        <v>154</v>
      </c>
      <c r="D52" s="23" t="s">
        <v>7</v>
      </c>
    </row>
    <row r="53" spans="1:4" x14ac:dyDescent="0.25">
      <c r="A53" s="23" t="s">
        <v>155</v>
      </c>
      <c r="B53" s="23" t="s">
        <v>156</v>
      </c>
      <c r="C53" s="23" t="s">
        <v>157</v>
      </c>
      <c r="D53" s="23" t="s">
        <v>7</v>
      </c>
    </row>
    <row r="54" spans="1:4" x14ac:dyDescent="0.25">
      <c r="A54" s="23" t="s">
        <v>158</v>
      </c>
      <c r="B54" s="23" t="s">
        <v>159</v>
      </c>
      <c r="C54" s="23" t="s">
        <v>160</v>
      </c>
      <c r="D54" s="23" t="s">
        <v>7</v>
      </c>
    </row>
    <row r="55" spans="1:4" x14ac:dyDescent="0.25">
      <c r="A55" s="23" t="s">
        <v>161</v>
      </c>
      <c r="B55" s="23" t="s">
        <v>162</v>
      </c>
      <c r="C55" s="23" t="s">
        <v>163</v>
      </c>
      <c r="D55" s="23" t="s">
        <v>7</v>
      </c>
    </row>
    <row r="56" spans="1:4" x14ac:dyDescent="0.25">
      <c r="A56" s="23" t="s">
        <v>164</v>
      </c>
      <c r="B56" s="23" t="s">
        <v>165</v>
      </c>
      <c r="C56" s="23" t="s">
        <v>166</v>
      </c>
      <c r="D56" s="23" t="s">
        <v>7</v>
      </c>
    </row>
    <row r="57" spans="1:4" x14ac:dyDescent="0.25">
      <c r="A57" s="23" t="s">
        <v>167</v>
      </c>
      <c r="B57" s="23" t="s">
        <v>168</v>
      </c>
      <c r="C57" s="23" t="s">
        <v>169</v>
      </c>
      <c r="D57" s="23" t="s">
        <v>7</v>
      </c>
    </row>
    <row r="58" spans="1:4" x14ac:dyDescent="0.25">
      <c r="A58" s="23" t="s">
        <v>170</v>
      </c>
      <c r="B58" s="23" t="s">
        <v>171</v>
      </c>
      <c r="C58" s="23" t="s">
        <v>172</v>
      </c>
      <c r="D58" s="23" t="s">
        <v>7</v>
      </c>
    </row>
    <row r="59" spans="1:4" x14ac:dyDescent="0.25">
      <c r="A59" s="23" t="s">
        <v>173</v>
      </c>
      <c r="B59" s="23" t="s">
        <v>174</v>
      </c>
      <c r="C59" s="23" t="s">
        <v>175</v>
      </c>
      <c r="D59" s="23" t="s">
        <v>7</v>
      </c>
    </row>
    <row r="60" spans="1:4" x14ac:dyDescent="0.25">
      <c r="A60" s="23" t="s">
        <v>176</v>
      </c>
      <c r="B60" s="23" t="s">
        <v>177</v>
      </c>
      <c r="C60" s="23" t="s">
        <v>178</v>
      </c>
      <c r="D60" s="23" t="s">
        <v>7</v>
      </c>
    </row>
    <row r="61" spans="1:4" x14ac:dyDescent="0.25">
      <c r="A61" s="23" t="s">
        <v>179</v>
      </c>
      <c r="B61" s="23" t="s">
        <v>180</v>
      </c>
      <c r="C61" s="23" t="s">
        <v>181</v>
      </c>
      <c r="D61" s="23" t="s">
        <v>7</v>
      </c>
    </row>
    <row r="62" spans="1:4" x14ac:dyDescent="0.25">
      <c r="A62" s="23" t="s">
        <v>182</v>
      </c>
      <c r="B62" s="23" t="s">
        <v>183</v>
      </c>
      <c r="C62" s="23" t="s">
        <v>184</v>
      </c>
      <c r="D62" s="23" t="s">
        <v>7</v>
      </c>
    </row>
    <row r="63" spans="1:4" x14ac:dyDescent="0.25">
      <c r="A63" s="23" t="s">
        <v>185</v>
      </c>
      <c r="B63" s="23" t="s">
        <v>186</v>
      </c>
      <c r="C63" s="23" t="s">
        <v>187</v>
      </c>
      <c r="D63" s="23" t="s">
        <v>7</v>
      </c>
    </row>
    <row r="64" spans="1:4" x14ac:dyDescent="0.25">
      <c r="A64" s="23" t="s">
        <v>188</v>
      </c>
      <c r="B64" s="23" t="s">
        <v>189</v>
      </c>
      <c r="C64" s="23" t="s">
        <v>190</v>
      </c>
      <c r="D64" s="23" t="s">
        <v>7</v>
      </c>
    </row>
    <row r="65" spans="1:4" x14ac:dyDescent="0.25">
      <c r="A65" s="23" t="s">
        <v>191</v>
      </c>
      <c r="B65" s="23" t="s">
        <v>192</v>
      </c>
      <c r="C65" s="23" t="s">
        <v>193</v>
      </c>
      <c r="D65" s="23" t="s">
        <v>7</v>
      </c>
    </row>
    <row r="66" spans="1:4" x14ac:dyDescent="0.25">
      <c r="A66" s="23" t="s">
        <v>194</v>
      </c>
      <c r="B66" s="23" t="s">
        <v>195</v>
      </c>
      <c r="C66" s="23" t="s">
        <v>196</v>
      </c>
      <c r="D66" s="23" t="s">
        <v>7</v>
      </c>
    </row>
    <row r="67" spans="1:4" x14ac:dyDescent="0.25">
      <c r="A67" s="23" t="s">
        <v>197</v>
      </c>
      <c r="B67" s="23" t="s">
        <v>198</v>
      </c>
      <c r="C67" s="23" t="s">
        <v>199</v>
      </c>
      <c r="D67" s="23" t="s">
        <v>521</v>
      </c>
    </row>
    <row r="68" spans="1:4" x14ac:dyDescent="0.25">
      <c r="A68" s="23" t="s">
        <v>200</v>
      </c>
      <c r="B68" s="23" t="s">
        <v>201</v>
      </c>
      <c r="C68" s="23" t="s">
        <v>202</v>
      </c>
      <c r="D68" s="23" t="s">
        <v>521</v>
      </c>
    </row>
    <row r="69" spans="1:4" x14ac:dyDescent="0.25">
      <c r="A69" s="23" t="s">
        <v>203</v>
      </c>
      <c r="B69" s="23" t="s">
        <v>204</v>
      </c>
      <c r="C69" s="23" t="s">
        <v>205</v>
      </c>
      <c r="D69" s="23" t="s">
        <v>7</v>
      </c>
    </row>
    <row r="70" spans="1:4" x14ac:dyDescent="0.25">
      <c r="A70" s="23" t="s">
        <v>206</v>
      </c>
      <c r="B70" s="23" t="s">
        <v>207</v>
      </c>
      <c r="C70" s="23" t="s">
        <v>208</v>
      </c>
      <c r="D70" s="23" t="s">
        <v>7</v>
      </c>
    </row>
    <row r="71" spans="1:4" x14ac:dyDescent="0.25">
      <c r="A71" s="23" t="s">
        <v>209</v>
      </c>
      <c r="B71" s="23" t="s">
        <v>210</v>
      </c>
      <c r="C71" s="23" t="s">
        <v>211</v>
      </c>
      <c r="D71" s="23" t="s">
        <v>7</v>
      </c>
    </row>
    <row r="72" spans="1:4" x14ac:dyDescent="0.25">
      <c r="A72" s="23" t="s">
        <v>212</v>
      </c>
      <c r="B72" s="23" t="s">
        <v>213</v>
      </c>
      <c r="C72" s="23" t="s">
        <v>214</v>
      </c>
      <c r="D72" s="23" t="s">
        <v>7</v>
      </c>
    </row>
    <row r="73" spans="1:4" x14ac:dyDescent="0.25">
      <c r="A73" s="23" t="s">
        <v>215</v>
      </c>
      <c r="B73" s="23" t="s">
        <v>216</v>
      </c>
      <c r="C73" s="23" t="s">
        <v>217</v>
      </c>
      <c r="D73" s="23" t="s">
        <v>7</v>
      </c>
    </row>
    <row r="74" spans="1:4" x14ac:dyDescent="0.25">
      <c r="A74" s="23" t="s">
        <v>218</v>
      </c>
      <c r="B74" s="23" t="s">
        <v>219</v>
      </c>
      <c r="C74" s="23" t="s">
        <v>220</v>
      </c>
      <c r="D74" s="23" t="s">
        <v>7</v>
      </c>
    </row>
    <row r="75" spans="1:4" x14ac:dyDescent="0.25">
      <c r="A75" s="23" t="s">
        <v>221</v>
      </c>
      <c r="B75" s="23" t="s">
        <v>222</v>
      </c>
      <c r="C75" s="23" t="s">
        <v>223</v>
      </c>
      <c r="D75" s="23" t="s">
        <v>7</v>
      </c>
    </row>
    <row r="76" spans="1:4" x14ac:dyDescent="0.25">
      <c r="A76" s="23" t="s">
        <v>224</v>
      </c>
      <c r="B76" s="23" t="s">
        <v>225</v>
      </c>
      <c r="C76" s="23" t="s">
        <v>226</v>
      </c>
      <c r="D76" s="23" t="s">
        <v>7</v>
      </c>
    </row>
    <row r="77" spans="1:4" x14ac:dyDescent="0.25">
      <c r="A77" s="23" t="s">
        <v>227</v>
      </c>
      <c r="B77" s="23" t="s">
        <v>228</v>
      </c>
      <c r="C77" s="23" t="s">
        <v>229</v>
      </c>
      <c r="D77" s="23" t="s">
        <v>7</v>
      </c>
    </row>
    <row r="78" spans="1:4" x14ac:dyDescent="0.25">
      <c r="A78" s="23" t="s">
        <v>230</v>
      </c>
      <c r="B78" s="23" t="s">
        <v>231</v>
      </c>
      <c r="C78" s="23" t="s">
        <v>232</v>
      </c>
      <c r="D78" s="23" t="s">
        <v>7</v>
      </c>
    </row>
    <row r="79" spans="1:4" x14ac:dyDescent="0.25">
      <c r="A79" s="23" t="s">
        <v>233</v>
      </c>
      <c r="B79" s="23" t="s">
        <v>234</v>
      </c>
      <c r="C79" s="23" t="s">
        <v>235</v>
      </c>
      <c r="D79" s="23" t="s">
        <v>7</v>
      </c>
    </row>
    <row r="80" spans="1:4" x14ac:dyDescent="0.25">
      <c r="A80" s="23" t="s">
        <v>236</v>
      </c>
      <c r="B80" s="23" t="s">
        <v>237</v>
      </c>
      <c r="C80" s="23" t="s">
        <v>238</v>
      </c>
      <c r="D80" s="23" t="s">
        <v>7</v>
      </c>
    </row>
    <row r="81" spans="1:4" x14ac:dyDescent="0.25">
      <c r="A81" s="23" t="s">
        <v>239</v>
      </c>
      <c r="B81" s="23" t="s">
        <v>240</v>
      </c>
      <c r="C81" s="23" t="s">
        <v>241</v>
      </c>
      <c r="D81" s="23" t="s">
        <v>7</v>
      </c>
    </row>
    <row r="82" spans="1:4" x14ac:dyDescent="0.25">
      <c r="A82" s="23" t="s">
        <v>242</v>
      </c>
      <c r="B82" s="23" t="s">
        <v>243</v>
      </c>
      <c r="C82" s="23" t="s">
        <v>244</v>
      </c>
      <c r="D82" s="23" t="s">
        <v>7</v>
      </c>
    </row>
    <row r="83" spans="1:4" x14ac:dyDescent="0.25">
      <c r="A83" s="23" t="s">
        <v>245</v>
      </c>
      <c r="B83" s="23" t="s">
        <v>246</v>
      </c>
      <c r="C83" s="23" t="s">
        <v>247</v>
      </c>
      <c r="D83" s="23" t="s">
        <v>7</v>
      </c>
    </row>
    <row r="84" spans="1:4" x14ac:dyDescent="0.25">
      <c r="A84" s="23" t="s">
        <v>248</v>
      </c>
      <c r="B84" s="23" t="s">
        <v>249</v>
      </c>
      <c r="C84" s="23" t="s">
        <v>250</v>
      </c>
      <c r="D84" s="23" t="s">
        <v>7</v>
      </c>
    </row>
    <row r="85" spans="1:4" x14ac:dyDescent="0.25">
      <c r="A85" s="23" t="s">
        <v>248</v>
      </c>
      <c r="B85" s="23" t="s">
        <v>249</v>
      </c>
      <c r="C85" s="23" t="s">
        <v>251</v>
      </c>
      <c r="D85" s="23" t="s">
        <v>7</v>
      </c>
    </row>
    <row r="86" spans="1:4" x14ac:dyDescent="0.25">
      <c r="A86" s="23" t="s">
        <v>252</v>
      </c>
      <c r="B86" s="23" t="s">
        <v>253</v>
      </c>
      <c r="C86" s="23" t="s">
        <v>254</v>
      </c>
      <c r="D86" s="23" t="s">
        <v>7</v>
      </c>
    </row>
    <row r="87" spans="1:4" x14ac:dyDescent="0.25">
      <c r="A87" s="23" t="s">
        <v>255</v>
      </c>
      <c r="B87" s="23" t="s">
        <v>256</v>
      </c>
      <c r="C87" s="23" t="s">
        <v>257</v>
      </c>
      <c r="D87" s="23" t="s">
        <v>7</v>
      </c>
    </row>
    <row r="88" spans="1:4" x14ac:dyDescent="0.25">
      <c r="A88" s="23" t="s">
        <v>258</v>
      </c>
      <c r="B88" s="23" t="s">
        <v>259</v>
      </c>
      <c r="C88" s="23" t="s">
        <v>260</v>
      </c>
      <c r="D88" s="23" t="s">
        <v>7</v>
      </c>
    </row>
    <row r="89" spans="1:4" x14ac:dyDescent="0.25">
      <c r="A89" s="23" t="s">
        <v>261</v>
      </c>
      <c r="B89" s="23" t="s">
        <v>262</v>
      </c>
      <c r="C89" s="23" t="s">
        <v>263</v>
      </c>
      <c r="D89" s="23" t="s">
        <v>7</v>
      </c>
    </row>
    <row r="90" spans="1:4" x14ac:dyDescent="0.25">
      <c r="A90" s="23" t="s">
        <v>264</v>
      </c>
      <c r="B90" s="23" t="s">
        <v>265</v>
      </c>
      <c r="C90" s="23" t="s">
        <v>266</v>
      </c>
      <c r="D90" s="23" t="s">
        <v>7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A19" sqref="A19"/>
    </sheetView>
  </sheetViews>
  <sheetFormatPr defaultRowHeight="13.2" x14ac:dyDescent="0.25"/>
  <cols>
    <col min="1" max="1" width="9.109375" style="51"/>
    <col min="2" max="2" width="10.88671875" customWidth="1"/>
    <col min="3" max="3" width="31.33203125" bestFit="1" customWidth="1"/>
  </cols>
  <sheetData>
    <row r="1" spans="1:3" s="78" customFormat="1" ht="13.8" x14ac:dyDescent="0.25">
      <c r="A1" s="80" t="s">
        <v>272</v>
      </c>
    </row>
    <row r="2" spans="1:3" s="33" customFormat="1" ht="12.75" customHeight="1" x14ac:dyDescent="0.25">
      <c r="A2" s="56" t="s">
        <v>522</v>
      </c>
      <c r="B2" s="75" t="s">
        <v>546</v>
      </c>
      <c r="C2" s="32" t="s">
        <v>437</v>
      </c>
    </row>
    <row r="3" spans="1:3" x14ac:dyDescent="0.25">
      <c r="A3" s="104" t="s">
        <v>275</v>
      </c>
      <c r="B3" t="s">
        <v>549</v>
      </c>
      <c r="C3" t="s">
        <v>276</v>
      </c>
    </row>
    <row r="4" spans="1:3" x14ac:dyDescent="0.25">
      <c r="A4" s="104"/>
      <c r="B4" t="s">
        <v>550</v>
      </c>
      <c r="C4" t="s">
        <v>277</v>
      </c>
    </row>
    <row r="5" spans="1:3" x14ac:dyDescent="0.25">
      <c r="A5" s="104" t="s">
        <v>20</v>
      </c>
      <c r="B5" t="s">
        <v>549</v>
      </c>
      <c r="C5" t="s">
        <v>278</v>
      </c>
    </row>
    <row r="6" spans="1:3" x14ac:dyDescent="0.25">
      <c r="A6" s="104"/>
      <c r="B6" t="s">
        <v>550</v>
      </c>
      <c r="C6" t="s">
        <v>279</v>
      </c>
    </row>
    <row r="7" spans="1:3" x14ac:dyDescent="0.25">
      <c r="A7" s="104" t="s">
        <v>280</v>
      </c>
      <c r="B7" t="s">
        <v>549</v>
      </c>
      <c r="C7" t="s">
        <v>281</v>
      </c>
    </row>
    <row r="8" spans="1:3" x14ac:dyDescent="0.25">
      <c r="A8" s="104"/>
      <c r="B8" t="s">
        <v>550</v>
      </c>
      <c r="C8" t="s">
        <v>282</v>
      </c>
    </row>
    <row r="9" spans="1:3" x14ac:dyDescent="0.25">
      <c r="A9" s="104" t="s">
        <v>547</v>
      </c>
      <c r="B9" t="s">
        <v>549</v>
      </c>
      <c r="C9" t="s">
        <v>283</v>
      </c>
    </row>
    <row r="10" spans="1:3" x14ac:dyDescent="0.25">
      <c r="A10" s="104"/>
      <c r="B10" t="s">
        <v>550</v>
      </c>
      <c r="C10" t="s">
        <v>284</v>
      </c>
    </row>
    <row r="11" spans="1:3" x14ac:dyDescent="0.25">
      <c r="A11" s="104" t="s">
        <v>548</v>
      </c>
      <c r="B11" t="s">
        <v>549</v>
      </c>
      <c r="C11" t="s">
        <v>285</v>
      </c>
    </row>
    <row r="12" spans="1:3" x14ac:dyDescent="0.25">
      <c r="A12" s="104"/>
      <c r="B12" t="s">
        <v>550</v>
      </c>
      <c r="C12" t="s">
        <v>286</v>
      </c>
    </row>
    <row r="13" spans="1:3" x14ac:dyDescent="0.25">
      <c r="A13" s="104" t="s">
        <v>143</v>
      </c>
      <c r="B13" t="s">
        <v>549</v>
      </c>
      <c r="C13" t="s">
        <v>287</v>
      </c>
    </row>
    <row r="14" spans="1:3" x14ac:dyDescent="0.25">
      <c r="A14" s="104"/>
      <c r="B14" t="s">
        <v>550</v>
      </c>
      <c r="C14" t="s">
        <v>288</v>
      </c>
    </row>
    <row r="15" spans="1:3" x14ac:dyDescent="0.25">
      <c r="A15" s="104" t="s">
        <v>197</v>
      </c>
      <c r="B15" t="s">
        <v>549</v>
      </c>
      <c r="C15" t="s">
        <v>290</v>
      </c>
    </row>
    <row r="16" spans="1:3" x14ac:dyDescent="0.25">
      <c r="A16" s="104"/>
      <c r="B16" t="s">
        <v>550</v>
      </c>
      <c r="C16" t="s">
        <v>291</v>
      </c>
    </row>
    <row r="17" spans="1:3" x14ac:dyDescent="0.25">
      <c r="A17" s="104" t="s">
        <v>233</v>
      </c>
      <c r="B17" t="s">
        <v>549</v>
      </c>
      <c r="C17" t="s">
        <v>292</v>
      </c>
    </row>
    <row r="18" spans="1:3" x14ac:dyDescent="0.25">
      <c r="A18" s="104"/>
      <c r="B18" t="s">
        <v>550</v>
      </c>
      <c r="C18" t="s">
        <v>293</v>
      </c>
    </row>
  </sheetData>
  <mergeCells count="8">
    <mergeCell ref="A15:A16"/>
    <mergeCell ref="A17:A18"/>
    <mergeCell ref="A3:A4"/>
    <mergeCell ref="A5:A6"/>
    <mergeCell ref="A7:A8"/>
    <mergeCell ref="A9:A10"/>
    <mergeCell ref="A11:A12"/>
    <mergeCell ref="A13:A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D31" sqref="D31"/>
    </sheetView>
  </sheetViews>
  <sheetFormatPr defaultRowHeight="13.2" x14ac:dyDescent="0.25"/>
  <cols>
    <col min="1" max="1" width="9.109375" style="1"/>
    <col min="2" max="2" width="16.5546875" style="38" bestFit="1" customWidth="1"/>
    <col min="3" max="3" width="36.88671875" bestFit="1" customWidth="1"/>
    <col min="4" max="4" width="17" bestFit="1" customWidth="1"/>
    <col min="5" max="5" width="9.109375" style="1" customWidth="1"/>
    <col min="6" max="6" width="23" bestFit="1" customWidth="1"/>
    <col min="7" max="7" width="13.6640625" customWidth="1"/>
  </cols>
  <sheetData>
    <row r="1" spans="1:11" s="78" customFormat="1" ht="13.8" x14ac:dyDescent="0.25">
      <c r="A1" s="79" t="s">
        <v>559</v>
      </c>
      <c r="B1" s="77"/>
      <c r="E1" s="76"/>
    </row>
    <row r="2" spans="1:11" s="33" customFormat="1" ht="12.75" customHeight="1" x14ac:dyDescent="0.25">
      <c r="A2" s="36" t="s">
        <v>522</v>
      </c>
      <c r="B2" s="75" t="s">
        <v>524</v>
      </c>
      <c r="C2" s="32" t="s">
        <v>525</v>
      </c>
      <c r="D2" s="36" t="s">
        <v>526</v>
      </c>
      <c r="E2" s="36" t="s">
        <v>527</v>
      </c>
      <c r="F2" s="36" t="s">
        <v>544</v>
      </c>
      <c r="G2" s="36" t="s">
        <v>528</v>
      </c>
    </row>
    <row r="3" spans="1:11" x14ac:dyDescent="0.25">
      <c r="A3" s="109" t="s">
        <v>20</v>
      </c>
      <c r="B3" s="37" t="s">
        <v>305</v>
      </c>
      <c r="C3" s="37" t="s">
        <v>529</v>
      </c>
      <c r="D3" s="109" t="s">
        <v>306</v>
      </c>
      <c r="E3" s="107" t="s">
        <v>307</v>
      </c>
      <c r="F3" s="109" t="s">
        <v>308</v>
      </c>
      <c r="G3" s="107" t="s">
        <v>309</v>
      </c>
      <c r="J3" s="39"/>
      <c r="K3" s="41"/>
    </row>
    <row r="4" spans="1:11" x14ac:dyDescent="0.25">
      <c r="A4" s="110"/>
      <c r="B4" s="37" t="s">
        <v>310</v>
      </c>
      <c r="C4" s="37" t="s">
        <v>311</v>
      </c>
      <c r="D4" s="109"/>
      <c r="E4" s="107"/>
      <c r="F4" s="109"/>
      <c r="G4" s="107"/>
      <c r="J4" s="42"/>
      <c r="K4" s="42"/>
    </row>
    <row r="5" spans="1:11" x14ac:dyDescent="0.25">
      <c r="A5" s="110"/>
      <c r="B5" s="37" t="s">
        <v>312</v>
      </c>
      <c r="C5" s="37" t="s">
        <v>313</v>
      </c>
      <c r="D5" s="109"/>
      <c r="E5" s="107"/>
      <c r="F5" s="109"/>
      <c r="G5" s="107"/>
      <c r="J5" s="42"/>
      <c r="K5" s="42"/>
    </row>
    <row r="6" spans="1:11" x14ac:dyDescent="0.25">
      <c r="A6" s="109" t="s">
        <v>83</v>
      </c>
      <c r="B6" s="37" t="s">
        <v>330</v>
      </c>
      <c r="C6" s="37" t="s">
        <v>331</v>
      </c>
      <c r="D6" s="109" t="s">
        <v>332</v>
      </c>
      <c r="E6" s="107" t="s">
        <v>299</v>
      </c>
      <c r="F6" s="109" t="s">
        <v>333</v>
      </c>
      <c r="G6" s="107" t="s">
        <v>301</v>
      </c>
      <c r="J6" s="39"/>
      <c r="K6" s="41"/>
    </row>
    <row r="7" spans="1:11" x14ac:dyDescent="0.25">
      <c r="A7" s="110"/>
      <c r="B7" s="37" t="s">
        <v>334</v>
      </c>
      <c r="C7" s="37" t="s">
        <v>533</v>
      </c>
      <c r="D7" s="109"/>
      <c r="E7" s="107"/>
      <c r="F7" s="109"/>
      <c r="G7" s="107"/>
      <c r="J7" s="42"/>
      <c r="K7" s="42"/>
    </row>
    <row r="8" spans="1:11" x14ac:dyDescent="0.25">
      <c r="A8" s="110"/>
      <c r="B8" s="37" t="s">
        <v>335</v>
      </c>
      <c r="C8" s="37" t="s">
        <v>336</v>
      </c>
      <c r="D8" s="109"/>
      <c r="E8" s="107"/>
      <c r="F8" s="109"/>
      <c r="G8" s="107"/>
      <c r="J8" s="42"/>
      <c r="K8" s="42"/>
    </row>
    <row r="9" spans="1:11" x14ac:dyDescent="0.25">
      <c r="A9" s="109" t="s">
        <v>107</v>
      </c>
      <c r="B9" s="37" t="s">
        <v>322</v>
      </c>
      <c r="C9" s="40" t="s">
        <v>323</v>
      </c>
      <c r="D9" s="109" t="s">
        <v>324</v>
      </c>
      <c r="E9" s="107" t="s">
        <v>299</v>
      </c>
      <c r="F9" s="109" t="s">
        <v>325</v>
      </c>
      <c r="G9" s="107" t="s">
        <v>326</v>
      </c>
      <c r="J9" s="39"/>
      <c r="K9" s="41"/>
    </row>
    <row r="10" spans="1:11" x14ac:dyDescent="0.25">
      <c r="A10" s="110"/>
      <c r="B10" s="37" t="s">
        <v>327</v>
      </c>
      <c r="C10" s="40" t="s">
        <v>532</v>
      </c>
      <c r="D10" s="109"/>
      <c r="E10" s="107"/>
      <c r="F10" s="109"/>
      <c r="G10" s="107"/>
      <c r="J10" s="42"/>
      <c r="K10" s="42"/>
    </row>
    <row r="11" spans="1:11" x14ac:dyDescent="0.25">
      <c r="A11" s="110"/>
      <c r="B11" s="37" t="s">
        <v>328</v>
      </c>
      <c r="C11" s="40" t="s">
        <v>329</v>
      </c>
      <c r="D11" s="109"/>
      <c r="E11" s="107"/>
      <c r="F11" s="109"/>
      <c r="G11" s="107"/>
      <c r="J11" s="42"/>
      <c r="K11" s="42"/>
    </row>
    <row r="12" spans="1:11" x14ac:dyDescent="0.25">
      <c r="A12" s="109" t="s">
        <v>289</v>
      </c>
      <c r="B12" s="37" t="s">
        <v>315</v>
      </c>
      <c r="C12" s="37" t="s">
        <v>316</v>
      </c>
      <c r="D12" s="109" t="s">
        <v>317</v>
      </c>
      <c r="E12" s="107" t="s">
        <v>307</v>
      </c>
      <c r="F12" s="109" t="s">
        <v>318</v>
      </c>
      <c r="G12" s="107" t="s">
        <v>314</v>
      </c>
      <c r="J12" s="39"/>
      <c r="K12" s="41"/>
    </row>
    <row r="13" spans="1:11" x14ac:dyDescent="0.25">
      <c r="A13" s="110"/>
      <c r="B13" s="37" t="s">
        <v>319</v>
      </c>
      <c r="C13" s="37" t="s">
        <v>531</v>
      </c>
      <c r="D13" s="109"/>
      <c r="E13" s="107"/>
      <c r="F13" s="109"/>
      <c r="G13" s="107"/>
      <c r="J13" s="42"/>
      <c r="K13" s="42"/>
    </row>
    <row r="14" spans="1:11" x14ac:dyDescent="0.25">
      <c r="A14" s="110"/>
      <c r="B14" s="37" t="s">
        <v>320</v>
      </c>
      <c r="C14" s="37" t="s">
        <v>321</v>
      </c>
      <c r="D14" s="109"/>
      <c r="E14" s="107"/>
      <c r="F14" s="109"/>
      <c r="G14" s="107"/>
      <c r="J14" s="42"/>
      <c r="K14" s="42"/>
    </row>
    <row r="15" spans="1:11" x14ac:dyDescent="0.25">
      <c r="A15" s="109" t="s">
        <v>233</v>
      </c>
      <c r="B15" s="37" t="s">
        <v>295</v>
      </c>
      <c r="C15" s="37" t="s">
        <v>297</v>
      </c>
      <c r="D15" s="109" t="s">
        <v>298</v>
      </c>
      <c r="E15" s="107" t="s">
        <v>299</v>
      </c>
      <c r="F15" s="109" t="s">
        <v>300</v>
      </c>
      <c r="G15" s="107" t="s">
        <v>301</v>
      </c>
      <c r="J15" s="39"/>
      <c r="K15" s="41"/>
    </row>
    <row r="16" spans="1:11" x14ac:dyDescent="0.25">
      <c r="A16" s="110"/>
      <c r="B16" s="37" t="s">
        <v>302</v>
      </c>
      <c r="C16" s="37" t="s">
        <v>530</v>
      </c>
      <c r="D16" s="109"/>
      <c r="E16" s="107"/>
      <c r="F16" s="109"/>
      <c r="G16" s="107"/>
      <c r="J16" s="42"/>
      <c r="K16" s="42"/>
    </row>
    <row r="17" spans="1:11" x14ac:dyDescent="0.25">
      <c r="A17" s="110"/>
      <c r="B17" s="37" t="s">
        <v>303</v>
      </c>
      <c r="C17" s="37" t="s">
        <v>304</v>
      </c>
      <c r="D17" s="109"/>
      <c r="E17" s="107"/>
      <c r="F17" s="109"/>
      <c r="G17" s="107"/>
      <c r="J17" s="42"/>
      <c r="K17" s="42"/>
    </row>
    <row r="18" spans="1:11" x14ac:dyDescent="0.25">
      <c r="A18" s="109" t="s">
        <v>248</v>
      </c>
      <c r="B18" s="50" t="s">
        <v>535</v>
      </c>
      <c r="C18" s="49" t="s">
        <v>543</v>
      </c>
      <c r="D18" s="107" t="s">
        <v>536</v>
      </c>
      <c r="E18" s="107" t="s">
        <v>537</v>
      </c>
      <c r="F18" s="107" t="s">
        <v>545</v>
      </c>
      <c r="G18" s="107" t="s">
        <v>538</v>
      </c>
      <c r="J18" s="39"/>
      <c r="K18" s="41"/>
    </row>
    <row r="19" spans="1:11" x14ac:dyDescent="0.25">
      <c r="A19" s="110"/>
      <c r="B19" s="50" t="s">
        <v>539</v>
      </c>
      <c r="C19" s="49" t="s">
        <v>540</v>
      </c>
      <c r="D19" s="108"/>
      <c r="E19" s="108"/>
      <c r="F19" s="108"/>
      <c r="G19" s="108"/>
      <c r="J19" s="42"/>
      <c r="K19" s="42"/>
    </row>
    <row r="20" spans="1:11" x14ac:dyDescent="0.25">
      <c r="A20" s="110"/>
      <c r="B20" s="50" t="s">
        <v>541</v>
      </c>
      <c r="C20" s="49" t="s">
        <v>542</v>
      </c>
      <c r="D20" s="108"/>
      <c r="E20" s="108"/>
      <c r="F20" s="108"/>
      <c r="G20" s="108"/>
      <c r="J20" s="42"/>
      <c r="K20" s="42"/>
    </row>
    <row r="21" spans="1:11" x14ac:dyDescent="0.25">
      <c r="A21" s="109" t="s">
        <v>294</v>
      </c>
      <c r="B21" s="37" t="s">
        <v>337</v>
      </c>
      <c r="C21" s="40" t="s">
        <v>534</v>
      </c>
      <c r="D21" s="109" t="s">
        <v>338</v>
      </c>
      <c r="E21" s="107" t="s">
        <v>307</v>
      </c>
      <c r="F21" s="109" t="s">
        <v>339</v>
      </c>
      <c r="G21" s="107" t="s">
        <v>340</v>
      </c>
    </row>
    <row r="22" spans="1:11" x14ac:dyDescent="0.25">
      <c r="A22" s="110"/>
      <c r="B22" s="37" t="s">
        <v>341</v>
      </c>
      <c r="C22" s="40" t="s">
        <v>342</v>
      </c>
      <c r="D22" s="109"/>
      <c r="E22" s="107"/>
      <c r="F22" s="109"/>
      <c r="G22" s="107"/>
    </row>
    <row r="23" spans="1:11" x14ac:dyDescent="0.25">
      <c r="A23" s="110"/>
      <c r="B23" s="37" t="s">
        <v>343</v>
      </c>
      <c r="C23" s="40" t="s">
        <v>344</v>
      </c>
      <c r="D23" s="109"/>
      <c r="E23" s="107"/>
      <c r="F23" s="109"/>
      <c r="G23" s="107"/>
    </row>
    <row r="30" spans="1:11" ht="14.4" x14ac:dyDescent="0.25">
      <c r="A30" s="44"/>
      <c r="C30" s="45"/>
      <c r="D30" s="43"/>
      <c r="J30" s="46"/>
      <c r="K30" s="46"/>
    </row>
    <row r="31" spans="1:11" ht="14.4" x14ac:dyDescent="0.25">
      <c r="A31" s="47"/>
      <c r="C31" s="45"/>
      <c r="D31" s="43"/>
      <c r="J31" s="48"/>
      <c r="K31" s="48"/>
    </row>
    <row r="32" spans="1:11" ht="14.4" x14ac:dyDescent="0.25">
      <c r="A32" s="47"/>
      <c r="C32" s="45"/>
      <c r="D32" s="43"/>
      <c r="J32" s="48"/>
      <c r="K32" s="48"/>
    </row>
  </sheetData>
  <mergeCells count="35">
    <mergeCell ref="A6:A8"/>
    <mergeCell ref="D6:D8"/>
    <mergeCell ref="E6:E8"/>
    <mergeCell ref="F6:F8"/>
    <mergeCell ref="G6:G8"/>
    <mergeCell ref="A21:A23"/>
    <mergeCell ref="D21:D23"/>
    <mergeCell ref="E21:E23"/>
    <mergeCell ref="F21:F23"/>
    <mergeCell ref="G21:G23"/>
    <mergeCell ref="A12:A14"/>
    <mergeCell ref="D12:D14"/>
    <mergeCell ref="E12:E14"/>
    <mergeCell ref="F12:F14"/>
    <mergeCell ref="G12:G14"/>
    <mergeCell ref="A9:A11"/>
    <mergeCell ref="D9:D11"/>
    <mergeCell ref="E9:E11"/>
    <mergeCell ref="F9:F11"/>
    <mergeCell ref="G9:G11"/>
    <mergeCell ref="A15:A17"/>
    <mergeCell ref="D15:D17"/>
    <mergeCell ref="E15:E17"/>
    <mergeCell ref="F15:F17"/>
    <mergeCell ref="G15:G17"/>
    <mergeCell ref="A3:A5"/>
    <mergeCell ref="D3:D5"/>
    <mergeCell ref="E3:E5"/>
    <mergeCell ref="F3:F5"/>
    <mergeCell ref="G3:G5"/>
    <mergeCell ref="G18:G20"/>
    <mergeCell ref="D18:D20"/>
    <mergeCell ref="E18:E20"/>
    <mergeCell ref="F18:F20"/>
    <mergeCell ref="A18:A20"/>
  </mergeCells>
  <hyperlinks>
    <hyperlink ref="F12" r:id="rId1" display="http://www.ncbi.nlm.nih.gov/projects/SNP/snp_ref.cgi?rs=rs29081563"/>
    <hyperlink ref="F6" r:id="rId2" display="http://www.ncbi.nlm.nih.gov/projects/SNP/snp_ref.cgi?rs=rs261572926"/>
    <hyperlink ref="F9" r:id="rId3" tooltip="* This link opens in a new window" display="http://www.ncbi.nlm.nih.gov/projects/SNP/snp_ref.cgi?rs=rs255241017"/>
    <hyperlink ref="F21" r:id="rId4" tooltip="* This link opens in a new window" display="http://www.ncbi.nlm.nih.gov/projects/SNP/snp_ref.cgi?rs=rs238320086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A31" sqref="A31"/>
    </sheetView>
  </sheetViews>
  <sheetFormatPr defaultColWidth="9.109375" defaultRowHeight="13.2" x14ac:dyDescent="0.25"/>
  <cols>
    <col min="1" max="1" width="17" style="7" bestFit="1" customWidth="1"/>
    <col min="2" max="2" width="25.33203125" style="8" bestFit="1" customWidth="1"/>
    <col min="3" max="3" width="11.33203125" style="10" customWidth="1"/>
    <col min="4" max="4" width="255.6640625" style="7" bestFit="1" customWidth="1"/>
    <col min="5" max="16384" width="9.109375" style="7"/>
  </cols>
  <sheetData>
    <row r="1" spans="1:5" s="3" customFormat="1" ht="13.8" x14ac:dyDescent="0.25">
      <c r="A1" s="74" t="s">
        <v>435</v>
      </c>
      <c r="B1" s="34"/>
      <c r="C1" s="11"/>
    </row>
    <row r="2" spans="1:5" s="33" customFormat="1" x14ac:dyDescent="0.25">
      <c r="A2" s="32" t="s">
        <v>436</v>
      </c>
      <c r="B2" s="35"/>
      <c r="C2" s="36" t="s">
        <v>458</v>
      </c>
      <c r="D2" s="32" t="s">
        <v>437</v>
      </c>
    </row>
    <row r="3" spans="1:5" x14ac:dyDescent="0.25">
      <c r="A3" s="7" t="s">
        <v>296</v>
      </c>
      <c r="B3" s="8" t="s">
        <v>479</v>
      </c>
      <c r="C3" s="9" t="s">
        <v>459</v>
      </c>
      <c r="D3" s="7" t="s">
        <v>457</v>
      </c>
      <c r="E3" s="7" t="s">
        <v>450</v>
      </c>
    </row>
    <row r="4" spans="1:5" x14ac:dyDescent="0.25">
      <c r="A4" s="7" t="s">
        <v>438</v>
      </c>
      <c r="B4" s="8" t="s">
        <v>480</v>
      </c>
      <c r="C4" s="9" t="s">
        <v>460</v>
      </c>
      <c r="D4" s="7" t="s">
        <v>456</v>
      </c>
      <c r="E4" s="7" t="s">
        <v>450</v>
      </c>
    </row>
    <row r="5" spans="1:5" x14ac:dyDescent="0.25">
      <c r="A5" s="7" t="s">
        <v>439</v>
      </c>
      <c r="B5" s="8" t="s">
        <v>481</v>
      </c>
      <c r="C5" s="9" t="s">
        <v>461</v>
      </c>
      <c r="D5" s="7" t="s">
        <v>455</v>
      </c>
      <c r="E5" s="7" t="s">
        <v>450</v>
      </c>
    </row>
    <row r="6" spans="1:5" x14ac:dyDescent="0.25">
      <c r="A6" s="7" t="s">
        <v>440</v>
      </c>
      <c r="B6" s="8" t="s">
        <v>483</v>
      </c>
      <c r="C6" s="9" t="s">
        <v>463</v>
      </c>
      <c r="D6" s="7" t="s">
        <v>454</v>
      </c>
      <c r="E6" s="7" t="s">
        <v>450</v>
      </c>
    </row>
    <row r="7" spans="1:5" x14ac:dyDescent="0.25">
      <c r="A7" s="7" t="s">
        <v>441</v>
      </c>
      <c r="B7" s="8" t="s">
        <v>484</v>
      </c>
      <c r="C7" s="9" t="s">
        <v>464</v>
      </c>
      <c r="D7" s="7" t="s">
        <v>453</v>
      </c>
      <c r="E7" s="7" t="s">
        <v>450</v>
      </c>
    </row>
    <row r="8" spans="1:5" x14ac:dyDescent="0.25">
      <c r="A8" s="7" t="s">
        <v>442</v>
      </c>
      <c r="B8" s="8" t="s">
        <v>485</v>
      </c>
      <c r="C8" s="9" t="s">
        <v>465</v>
      </c>
      <c r="D8" s="7" t="s">
        <v>452</v>
      </c>
      <c r="E8" s="7" t="s">
        <v>450</v>
      </c>
    </row>
    <row r="9" spans="1:5" x14ac:dyDescent="0.25">
      <c r="A9" s="7" t="s">
        <v>443</v>
      </c>
      <c r="B9" s="8" t="s">
        <v>487</v>
      </c>
      <c r="C9" s="9" t="s">
        <v>467</v>
      </c>
      <c r="D9" s="7" t="s">
        <v>451</v>
      </c>
      <c r="E9" s="7" t="s">
        <v>450</v>
      </c>
    </row>
    <row r="10" spans="1:5" x14ac:dyDescent="0.25">
      <c r="A10" s="7" t="s">
        <v>444</v>
      </c>
      <c r="B10" s="8" t="s">
        <v>488</v>
      </c>
      <c r="C10" s="9" t="s">
        <v>468</v>
      </c>
      <c r="D10" s="7" t="s">
        <v>449</v>
      </c>
      <c r="E10" s="7" t="s">
        <v>450</v>
      </c>
    </row>
    <row r="11" spans="1:5" x14ac:dyDescent="0.25">
      <c r="A11" s="7" t="s">
        <v>445</v>
      </c>
      <c r="B11" s="8" t="s">
        <v>490</v>
      </c>
      <c r="C11" s="9" t="s">
        <v>469</v>
      </c>
      <c r="D11" s="7" t="s">
        <v>448</v>
      </c>
      <c r="E11" s="7" t="s">
        <v>450</v>
      </c>
    </row>
    <row r="12" spans="1:5" x14ac:dyDescent="0.25">
      <c r="A12" s="7" t="s">
        <v>446</v>
      </c>
      <c r="B12" s="8" t="s">
        <v>486</v>
      </c>
      <c r="C12" s="9" t="s">
        <v>466</v>
      </c>
      <c r="D12" s="7" t="s">
        <v>447</v>
      </c>
      <c r="E12" s="7" t="s">
        <v>450</v>
      </c>
    </row>
    <row r="14" spans="1:5" s="3" customFormat="1" ht="13.8" x14ac:dyDescent="0.25">
      <c r="A14" s="74" t="s">
        <v>509</v>
      </c>
      <c r="B14" s="34"/>
      <c r="C14" s="11"/>
    </row>
    <row r="15" spans="1:5" s="33" customFormat="1" x14ac:dyDescent="0.25">
      <c r="A15" s="32" t="s">
        <v>436</v>
      </c>
      <c r="B15" s="35"/>
      <c r="C15" s="36" t="s">
        <v>458</v>
      </c>
      <c r="D15" s="32" t="s">
        <v>437</v>
      </c>
      <c r="E15" s="33" t="s">
        <v>450</v>
      </c>
    </row>
    <row r="16" spans="1:5" x14ac:dyDescent="0.25">
      <c r="A16" s="7" t="s">
        <v>296</v>
      </c>
      <c r="B16" s="8" t="s">
        <v>479</v>
      </c>
      <c r="C16" s="9" t="s">
        <v>459</v>
      </c>
      <c r="D16" s="7" t="s">
        <v>508</v>
      </c>
      <c r="E16" s="7" t="s">
        <v>450</v>
      </c>
    </row>
    <row r="17" spans="1:5" x14ac:dyDescent="0.25">
      <c r="A17" s="7" t="s">
        <v>438</v>
      </c>
      <c r="B17" s="8" t="s">
        <v>480</v>
      </c>
      <c r="C17" s="9" t="s">
        <v>460</v>
      </c>
      <c r="D17" s="7" t="s">
        <v>507</v>
      </c>
      <c r="E17" s="7" t="s">
        <v>450</v>
      </c>
    </row>
    <row r="18" spans="1:5" x14ac:dyDescent="0.25">
      <c r="A18" s="7" t="s">
        <v>439</v>
      </c>
      <c r="B18" s="8" t="s">
        <v>481</v>
      </c>
      <c r="C18" s="9" t="s">
        <v>461</v>
      </c>
      <c r="D18" s="7" t="s">
        <v>506</v>
      </c>
      <c r="E18" s="7" t="s">
        <v>450</v>
      </c>
    </row>
    <row r="19" spans="1:5" x14ac:dyDescent="0.25">
      <c r="A19" s="7" t="s">
        <v>474</v>
      </c>
      <c r="B19" s="8" t="s">
        <v>482</v>
      </c>
      <c r="C19" s="9" t="s">
        <v>462</v>
      </c>
      <c r="D19" s="7" t="s">
        <v>505</v>
      </c>
      <c r="E19" s="7" t="s">
        <v>450</v>
      </c>
    </row>
    <row r="20" spans="1:5" x14ac:dyDescent="0.25">
      <c r="A20" s="7" t="s">
        <v>440</v>
      </c>
      <c r="B20" s="8" t="s">
        <v>483</v>
      </c>
      <c r="C20" s="9" t="s">
        <v>463</v>
      </c>
      <c r="D20" s="7" t="s">
        <v>504</v>
      </c>
      <c r="E20" s="7" t="s">
        <v>450</v>
      </c>
    </row>
    <row r="21" spans="1:5" x14ac:dyDescent="0.25">
      <c r="A21" s="7" t="s">
        <v>441</v>
      </c>
      <c r="B21" s="8" t="s">
        <v>484</v>
      </c>
      <c r="C21" s="9" t="s">
        <v>464</v>
      </c>
      <c r="D21" s="7" t="s">
        <v>503</v>
      </c>
      <c r="E21" s="7" t="s">
        <v>450</v>
      </c>
    </row>
    <row r="22" spans="1:5" x14ac:dyDescent="0.25">
      <c r="A22" s="7" t="s">
        <v>442</v>
      </c>
      <c r="B22" s="8" t="s">
        <v>485</v>
      </c>
      <c r="C22" s="9" t="s">
        <v>465</v>
      </c>
      <c r="D22" s="7" t="s">
        <v>502</v>
      </c>
      <c r="E22" s="7" t="s">
        <v>450</v>
      </c>
    </row>
    <row r="23" spans="1:5" x14ac:dyDescent="0.25">
      <c r="A23" s="7" t="s">
        <v>446</v>
      </c>
      <c r="B23" s="8" t="s">
        <v>486</v>
      </c>
      <c r="C23" s="9" t="s">
        <v>466</v>
      </c>
      <c r="D23" s="7" t="s">
        <v>501</v>
      </c>
      <c r="E23" s="7" t="s">
        <v>450</v>
      </c>
    </row>
    <row r="24" spans="1:5" x14ac:dyDescent="0.25">
      <c r="A24" s="7" t="s">
        <v>443</v>
      </c>
      <c r="B24" s="8" t="s">
        <v>487</v>
      </c>
      <c r="C24" s="9" t="s">
        <v>467</v>
      </c>
      <c r="D24" s="7" t="s">
        <v>500</v>
      </c>
      <c r="E24" s="7" t="s">
        <v>450</v>
      </c>
    </row>
    <row r="25" spans="1:5" x14ac:dyDescent="0.25">
      <c r="A25" s="7" t="s">
        <v>444</v>
      </c>
      <c r="B25" s="8" t="s">
        <v>488</v>
      </c>
      <c r="C25" s="9" t="s">
        <v>468</v>
      </c>
      <c r="D25" s="7" t="s">
        <v>499</v>
      </c>
      <c r="E25" s="7" t="s">
        <v>450</v>
      </c>
    </row>
    <row r="26" spans="1:5" x14ac:dyDescent="0.25">
      <c r="A26" s="7" t="s">
        <v>475</v>
      </c>
      <c r="B26" s="8" t="s">
        <v>489</v>
      </c>
      <c r="C26" s="9" t="s">
        <v>469</v>
      </c>
      <c r="D26" s="7" t="s">
        <v>497</v>
      </c>
      <c r="E26" s="7" t="s">
        <v>450</v>
      </c>
    </row>
    <row r="27" spans="1:5" x14ac:dyDescent="0.25">
      <c r="A27" s="7" t="s">
        <v>445</v>
      </c>
      <c r="B27" s="8" t="s">
        <v>490</v>
      </c>
      <c r="C27" s="9" t="s">
        <v>470</v>
      </c>
      <c r="D27" s="7" t="s">
        <v>498</v>
      </c>
      <c r="E27" s="7" t="s">
        <v>450</v>
      </c>
    </row>
    <row r="28" spans="1:5" x14ac:dyDescent="0.25">
      <c r="A28" s="7" t="s">
        <v>476</v>
      </c>
      <c r="B28" s="8" t="s">
        <v>491</v>
      </c>
      <c r="C28" s="9" t="s">
        <v>471</v>
      </c>
      <c r="D28" s="7" t="s">
        <v>496</v>
      </c>
      <c r="E28" s="7" t="s">
        <v>450</v>
      </c>
    </row>
    <row r="29" spans="1:5" x14ac:dyDescent="0.25">
      <c r="A29" s="7" t="s">
        <v>477</v>
      </c>
      <c r="B29" s="8" t="s">
        <v>492</v>
      </c>
      <c r="C29" s="9" t="s">
        <v>472</v>
      </c>
      <c r="D29" s="7" t="s">
        <v>495</v>
      </c>
      <c r="E29" s="7" t="s">
        <v>450</v>
      </c>
    </row>
    <row r="30" spans="1:5" x14ac:dyDescent="0.25">
      <c r="A30" s="7" t="s">
        <v>478</v>
      </c>
      <c r="B30" s="8" t="s">
        <v>493</v>
      </c>
      <c r="C30" s="9" t="s">
        <v>473</v>
      </c>
      <c r="D30" s="7" t="s">
        <v>494</v>
      </c>
      <c r="E30" s="7" t="s">
        <v>450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Bemmel</dc:creator>
  <cp:lastModifiedBy>galupa</cp:lastModifiedBy>
  <cp:revision>1</cp:revision>
  <dcterms:created xsi:type="dcterms:W3CDTF">2018-02-20T02:11:05Z</dcterms:created>
  <dcterms:modified xsi:type="dcterms:W3CDTF">2019-08-09T21:04:40Z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