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372" windowWidth="17112" windowHeight="8544" firstSheet="5" activeTab="5"/>
  </bookViews>
  <sheets>
    <sheet name="TERT_CDK4_MDM2_ERBB2" sheetId="1" r:id="rId1"/>
    <sheet name="enhancer_enrichment_genes &gt;7SV" sheetId="6" r:id="rId2"/>
    <sheet name="Chart TERT_CDK4_MDM2_ERBB2" sheetId="5" r:id="rId3"/>
    <sheet name="for_enhancer_enrichment_chart" sheetId="7" r:id="rId4"/>
    <sheet name="enhancer_enrichment_chart" sheetId="8" r:id="rId5"/>
    <sheet name="enhancer_dist_change_genes &gt;5SV" sheetId="9" r:id="rId6"/>
    <sheet name="for_enhancer_dist_change_chart" sheetId="10" r:id="rId7"/>
    <sheet name="enhancer_dist_change_chart" sheetId="11" r:id="rId8"/>
  </sheets>
  <definedNames>
    <definedName name="_xlnm._FilterDatabase" localSheetId="5" hidden="1">'enhancer_dist_change_genes &gt;5SV'!$A$3:$M$832</definedName>
    <definedName name="_xlnm._FilterDatabase" localSheetId="1" hidden="1">'enhancer_enrichment_genes &gt;7SV'!$A$3:$L$1236</definedName>
    <definedName name="_xlnm._FilterDatabase" localSheetId="0" hidden="1">TERT_CDK4_MDM2_ERBB2!$A$1:$P$243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J4" i="9" l="1"/>
  <c r="I4" i="6" l="1"/>
  <c r="W7" i="1" l="1"/>
  <c r="W5" i="1"/>
  <c r="W4" i="1"/>
  <c r="V7" i="1"/>
  <c r="T7" i="1"/>
  <c r="U7" i="1"/>
  <c r="T6" i="1"/>
  <c r="T5" i="1"/>
  <c r="V5" i="1"/>
  <c r="U5" i="1"/>
  <c r="V4" i="1"/>
  <c r="T4" i="1"/>
  <c r="U4" i="1"/>
  <c r="O2" i="1" l="1"/>
  <c r="M2" i="1" s="1"/>
  <c r="W6" i="1" l="1"/>
  <c r="U6" i="1"/>
  <c r="V6" i="1"/>
</calcChain>
</file>

<file path=xl/sharedStrings.xml><?xml version="1.0" encoding="utf-8"?>
<sst xmlns="http://schemas.openxmlformats.org/spreadsheetml/2006/main" count="6613" uniqueCount="3860">
  <si>
    <t>mate chr</t>
  </si>
  <si>
    <t>ALT</t>
  </si>
  <si>
    <t>Strand</t>
  </si>
  <si>
    <t>mate pos</t>
  </si>
  <si>
    <t xml:space="preserve"> upstr/downstr 0.5 Mb</t>
  </si>
  <si>
    <t>075fc96d-6742-4ef3-9369-482592ad3a2f_[12:73496662[G</t>
  </si>
  <si>
    <t>[12:73496662[G</t>
  </si>
  <si>
    <t>ENSG00000135679</t>
  </si>
  <si>
    <t>MDM2</t>
  </si>
  <si>
    <t>075fc96d-6742-4ef3-9369-482592ad3a2f_[12:75182786[A</t>
  </si>
  <si>
    <t>[12:75182786[A</t>
  </si>
  <si>
    <t>075fc96d-6742-4ef3-9369-482592ad3a2f_[20:57332187[T</t>
  </si>
  <si>
    <t>[20:57332187[T</t>
  </si>
  <si>
    <t>075fc96d-6742-4ef3-9369-482592ad3a2f_]12:82287627]G</t>
  </si>
  <si>
    <t>]12:82287627]G</t>
  </si>
  <si>
    <t>075fc96d-6742-4ef3-9369-482592ad3a2f_A[12:123858840[</t>
  </si>
  <si>
    <t>A[12:123858840[</t>
  </si>
  <si>
    <t>--</t>
  </si>
  <si>
    <t>075fc96d-6742-4ef3-9369-482592ad3a2f_A[7:133833144[</t>
  </si>
  <si>
    <t>A[7:133833144[</t>
  </si>
  <si>
    <t>075fc96d-6742-4ef3-9369-482592ad3a2f_A[9:4082584[</t>
  </si>
  <si>
    <t>A[9:4082584[</t>
  </si>
  <si>
    <t>ENSG00000164362</t>
  </si>
  <si>
    <t>TERT</t>
  </si>
  <si>
    <t>0dd0718d-5ddf-4c59-8c47-0f51303daeb5_]12:73953591]T</t>
  </si>
  <si>
    <t>]12:73953591]T</t>
  </si>
  <si>
    <t>148536ce-ee2a-4952-a19d-10d6f44146b9_C[5:1341617[</t>
  </si>
  <si>
    <t>C[5:1341617[</t>
  </si>
  <si>
    <t>148536ce-ee2a-4952-a19d-10d6f44146b9_C[5:1348782[</t>
  </si>
  <si>
    <t>C[5:1348782[</t>
  </si>
  <si>
    <t>18ec066e-8510-4921-9e35-45d85fb01e38_[5:38287438[G</t>
  </si>
  <si>
    <t>[5:38287438[G</t>
  </si>
  <si>
    <t>18ec066e-8510-4921-9e35-45d85fb01e38_]1:172471961]A</t>
  </si>
  <si>
    <t>]1:172471961]A</t>
  </si>
  <si>
    <t>18ec066e-8510-4921-9e35-45d85fb01e38_]12:18754209]T</t>
  </si>
  <si>
    <t>]12:18754209]T</t>
  </si>
  <si>
    <t>18ec066e-8510-4921-9e35-45d85fb01e38_]12:58550724]T</t>
  </si>
  <si>
    <t>]12:58550724]T</t>
  </si>
  <si>
    <t>18ec066e-8510-4921-9e35-45d85fb01e38_C]5:14441254]</t>
  </si>
  <si>
    <t>C]5:14441254]</t>
  </si>
  <si>
    <t>1ac15380-04a2-42dd-8ade-28556a570e80_]1:51982706]T</t>
  </si>
  <si>
    <t>]1:51982706]T</t>
  </si>
  <si>
    <t>1ac15380-04a2-42dd-8ade-28556a570e80_]12:70224280]T</t>
  </si>
  <si>
    <t>]12:70224280]T</t>
  </si>
  <si>
    <t>1ac15380-04a2-42dd-8ade-28556a570e80_GGCCGATTA[5:17001044[</t>
  </si>
  <si>
    <t>GGCCGATTA[5:17001044[</t>
  </si>
  <si>
    <t>1c10ab52-01a3-11e4-8395-af1f6b7ba88c_T]18:56109813]</t>
  </si>
  <si>
    <t>T]18:56109813]</t>
  </si>
  <si>
    <t>1cb25b72-3726-4f12-9e22-f5c7e4b05681_T]6:64283298]</t>
  </si>
  <si>
    <t>T]6:64283298]</t>
  </si>
  <si>
    <t>1cd0acf2-3116-4dfa-a063-0a435b9f6da3_[3:152969842[T</t>
  </si>
  <si>
    <t>[3:152969842[T</t>
  </si>
  <si>
    <t>1cd0acf2-3116-4dfa-a063-0a435b9f6da3_C]3:152969881]</t>
  </si>
  <si>
    <t>C]3:152969881]</t>
  </si>
  <si>
    <t>25103371-28ac-4f43-b0e2-2d376d0dcb84_]12:71037777]T</t>
  </si>
  <si>
    <t>]12:71037777]T</t>
  </si>
  <si>
    <t>2bff30d5-be79-4686-8164-7a7d9619d3c0_G]1:87326488]</t>
  </si>
  <si>
    <t>G]1:87326488]</t>
  </si>
  <si>
    <t>2c71d542-1653-4d97-8752-f2fd05c7e75d_[12:69240421[C</t>
  </si>
  <si>
    <t>[12:69240421[C</t>
  </si>
  <si>
    <t>2c71d542-1653-4d97-8752-f2fd05c7e75d_A]12:63408659]</t>
  </si>
  <si>
    <t>A]12:63408659]</t>
  </si>
  <si>
    <t>2c71d542-1653-4d97-8752-f2fd05c7e75d_T[12:63499808[</t>
  </si>
  <si>
    <t>T[12:63499808[</t>
  </si>
  <si>
    <t>2ce48f01-2f61-49d9-a56a-7438bf4a37d7_[12:64240064[T</t>
  </si>
  <si>
    <t>[12:64240064[T</t>
  </si>
  <si>
    <t>2e76891c-b620-4cc0-9315-6f1217b09b1e_[5:16976788[T</t>
  </si>
  <si>
    <t>[5:16976788[T</t>
  </si>
  <si>
    <t>2e76891c-b620-4cc0-9315-6f1217b09b1e_[5:2722723[T</t>
  </si>
  <si>
    <t>[5:2722723[T</t>
  </si>
  <si>
    <t>2e76891c-b620-4cc0-9315-6f1217b09b1e_A]5:17095828]</t>
  </si>
  <si>
    <t>A]5:17095828]</t>
  </si>
  <si>
    <t>2e76891c-b620-4cc0-9315-6f1217b09b1e_T[5:3070807[</t>
  </si>
  <si>
    <t>T[5:3070807[</t>
  </si>
  <si>
    <t>2e76891c-b620-4cc0-9315-6f1217b09b1e_T]5:17139642]</t>
  </si>
  <si>
    <t>T]5:17139642]</t>
  </si>
  <si>
    <t>3232f77f-b745-4232-a802-6699b6356efd_G[5:1562862[</t>
  </si>
  <si>
    <t>G[5:1562862[</t>
  </si>
  <si>
    <t>34030a28-c622-11e3-bf01-24c6515278c0_[5:156986[G</t>
  </si>
  <si>
    <t>[5:156986[G</t>
  </si>
  <si>
    <t>34030a28-c622-11e3-bf01-24c6515278c0_T[5:268200[</t>
  </si>
  <si>
    <t>T[5:268200[</t>
  </si>
  <si>
    <t>343fcbc2-f30c-4ffa-a0b3-f5bb21e5e70b_[14:69253295[T</t>
  </si>
  <si>
    <t>[14:69253295[T</t>
  </si>
  <si>
    <t>343fcbc2-f30c-4ffa-a0b3-f5bb21e5e70b_T]14:69253156]</t>
  </si>
  <si>
    <t>T]14:69253156]</t>
  </si>
  <si>
    <t>34c24482-c623-11e3-bf01-24c6515278c0_[5:67466718[T</t>
  </si>
  <si>
    <t>[5:67466718[T</t>
  </si>
  <si>
    <t>34c24482-c623-11e3-bf01-24c6515278c0_G]5:67466721]</t>
  </si>
  <si>
    <t>G]5:67466721]</t>
  </si>
  <si>
    <t>35c797fd-ca81-4cef-b6c4-7e3776f661b3_]12:92157310]A</t>
  </si>
  <si>
    <t>]12:92157310]A</t>
  </si>
  <si>
    <t>35c797fd-ca81-4cef-b6c4-7e3776f661b3_G[12:54734406[</t>
  </si>
  <si>
    <t>G[12:54734406[</t>
  </si>
  <si>
    <t>3869ff3f-21b9-4817-8ff4-83c6fc75ab11_C]3:170506025]</t>
  </si>
  <si>
    <t>C]3:170506025]</t>
  </si>
  <si>
    <t>3a49a936-c623-11e3-bf01-24c6515278c0_C]19:45247947]</t>
  </si>
  <si>
    <t>C]19:45247947]</t>
  </si>
  <si>
    <t>3db3b7b1-da1d-4b9c-a92a-c60fecf4328c_[5:16749804[A</t>
  </si>
  <si>
    <t>[5:16749804[A</t>
  </si>
  <si>
    <t>3db3b7b1-da1d-4b9c-a92a-c60fecf4328c_T]13:87457874]</t>
  </si>
  <si>
    <t>T]13:87457874]</t>
  </si>
  <si>
    <t>44e4f08a-c623-11e3-bf01-24c6515278c0_]8:26665014]C</t>
  </si>
  <si>
    <t>]8:26665014]C</t>
  </si>
  <si>
    <t>44e4f08a-c623-11e3-bf01-24c6515278c0_C[5:902534[</t>
  </si>
  <si>
    <t>C[5:902534[</t>
  </si>
  <si>
    <t>44e4f08a-c623-11e3-bf01-24c6515278c0_G[8:26665185[</t>
  </si>
  <si>
    <t>G[8:26665185[</t>
  </si>
  <si>
    <t>450e8eba-a3a9-4dcb-b423-e33dfcd5c34e_C[16:68812602[</t>
  </si>
  <si>
    <t>C[16:68812602[</t>
  </si>
  <si>
    <t>45348eff-4b09-4776-825e-b18de9dba937_G[5:1565285[</t>
  </si>
  <si>
    <t>G[5:1565285[</t>
  </si>
  <si>
    <t>4b8943be-c623-11e3-bf01-24c6515278c0_A]12:57325938]</t>
  </si>
  <si>
    <t>A]12:57325938]</t>
  </si>
  <si>
    <t>4c8afa82-c623-11e3-bf01-24c6515278c0_A]4:155527854]</t>
  </si>
  <si>
    <t>A]4:155527854]</t>
  </si>
  <si>
    <t>4cff8590-559e-4204-8635-96e11bfeda68_T]8:98176329]</t>
  </si>
  <si>
    <t>T]8:98176329]</t>
  </si>
  <si>
    <t>520b8ab2-c623-11e3-bf01-24c6515278c0_G]19:3185827]</t>
  </si>
  <si>
    <t>G]19:3185827]</t>
  </si>
  <si>
    <t>56ddcb96-e90b-4fce-aa4c-c677bbfee488_G]7:99810956]</t>
  </si>
  <si>
    <t>G]7:99810956]</t>
  </si>
  <si>
    <t>6012cb02-c623-11e3-bf01-24c6515278c0_G[1:8223434[</t>
  </si>
  <si>
    <t>G[1:8223434[</t>
  </si>
  <si>
    <t>6172ca02-c622-11e3-bf01-24c6515278c0_]5:13985214]T</t>
  </si>
  <si>
    <t>]5:13985214]T</t>
  </si>
  <si>
    <t>6172ca02-c622-11e3-bf01-24c6515278c0_A[12:52009903[</t>
  </si>
  <si>
    <t>A[12:52009903[</t>
  </si>
  <si>
    <t>6172ca02-c622-11e3-bf01-24c6515278c0_G[5:86730606[</t>
  </si>
  <si>
    <t>G[5:86730606[</t>
  </si>
  <si>
    <t>6172ca02-c622-11e3-bf01-24c6515278c0_G]5:87295514]</t>
  </si>
  <si>
    <t>G]5:87295514]</t>
  </si>
  <si>
    <t>63db50d6-5ef2-44d0-9906-26eae74ecf44_]12:67477038]C</t>
  </si>
  <si>
    <t>]12:67477038]C</t>
  </si>
  <si>
    <t>63db50d6-5ef2-44d0-9906-26eae74ecf44_]12:71124187]T</t>
  </si>
  <si>
    <t>]12:71124187]T</t>
  </si>
  <si>
    <t>63db50d6-5ef2-44d0-9906-26eae74ecf44_A[5:6544223[</t>
  </si>
  <si>
    <t>A[5:6544223[</t>
  </si>
  <si>
    <t>6551ec26-4166-4d4f-bee2-444ea2466978_[11:77587122[G</t>
  </si>
  <si>
    <t>[11:77587122[G</t>
  </si>
  <si>
    <t>65f702b8-c623-11e3-bf01-24c6515278c0_G]4:74268328]</t>
  </si>
  <si>
    <t>G]4:74268328]</t>
  </si>
  <si>
    <t>67bb70b2-b6f8-4aa9-80ce-48829f9fec56_]12:68136042]C</t>
  </si>
  <si>
    <t>]12:68136042]C</t>
  </si>
  <si>
    <t>68054218-c623-11e3-bf01-24c6515278c0_C]5:90205017]</t>
  </si>
  <si>
    <t>C]5:90205017]</t>
  </si>
  <si>
    <t>6ec4456e-c622-11e3-bf01-24c6515278c0_A]2:20798818]</t>
  </si>
  <si>
    <t>A]2:20798818]</t>
  </si>
  <si>
    <t>6f395380-c623-11e3-bf01-24c6515278c0_G[1:234843291[</t>
  </si>
  <si>
    <t>G[1:234843291[</t>
  </si>
  <si>
    <t>729229fe-92b9-439b-acd2-b49159116a41_C[5:443252[</t>
  </si>
  <si>
    <t>C[5:443252[</t>
  </si>
  <si>
    <t>72f0a49a-aec8-47e5-846a-956c4da1507c_[12:84087458[A</t>
  </si>
  <si>
    <t>[12:84087458[A</t>
  </si>
  <si>
    <t>72f0a49a-aec8-47e5-846a-956c4da1507c_[12:92854537[A</t>
  </si>
  <si>
    <t>[12:92854537[A</t>
  </si>
  <si>
    <t>75ba6722-1148-4a52-a9ed-68d890238205_[5:17069808[C</t>
  </si>
  <si>
    <t>[5:17069808[C</t>
  </si>
  <si>
    <t>75ba6722-1148-4a52-a9ed-68d890238205_]5:17405187]G</t>
  </si>
  <si>
    <t>]5:17405187]G</t>
  </si>
  <si>
    <t>75ba6722-1148-4a52-a9ed-68d890238205_]5:26033432]A</t>
  </si>
  <si>
    <t>]5:26033432]A</t>
  </si>
  <si>
    <t>75ba6722-1148-4a52-a9ed-68d890238205_A[5:17015417[</t>
  </si>
  <si>
    <t>A[5:17015417[</t>
  </si>
  <si>
    <t>75ba6722-1148-4a52-a9ed-68d890238205_C[5:26044214[</t>
  </si>
  <si>
    <t>C[5:26044214[</t>
  </si>
  <si>
    <t>77bf9514-88da-473b-9a91-f669ef3cd343_[19:33754723[C</t>
  </si>
  <si>
    <t>[19:33754723[C</t>
  </si>
  <si>
    <t>77bf9514-88da-473b-9a91-f669ef3cd343_G]19:33770341]</t>
  </si>
  <si>
    <t>G]19:33770341]</t>
  </si>
  <si>
    <t>7d332cb1-ba25-47e4-8bf8-d25e14f40d59_[7:7856575[C</t>
  </si>
  <si>
    <t>[7:7856575[C</t>
  </si>
  <si>
    <t>7d332cb1-ba25-47e4-8bf8-d25e14f40d59_A[9:14416185[</t>
  </si>
  <si>
    <t>A[9:14416185[</t>
  </si>
  <si>
    <t>7d734d06-f2b1-4924-a201-620ac8084c49_G]1:61213918]</t>
  </si>
  <si>
    <t>G]1:61213918]</t>
  </si>
  <si>
    <t>7edc42d3-d08e-4360-a3e1-aeb57cfc6640_C]11:77758543]</t>
  </si>
  <si>
    <t>C]11:77758543]</t>
  </si>
  <si>
    <t>7f031d71-3cb7-4744-86bd-a3beecfe166e_[2:214278516[A</t>
  </si>
  <si>
    <t>[2:214278516[A</t>
  </si>
  <si>
    <t>7f031d71-3cb7-4744-86bd-a3beecfe166e_G]5:63418796]</t>
  </si>
  <si>
    <t>G]5:63418796]</t>
  </si>
  <si>
    <t>7fba5aac-c622-11e3-bf01-24c6515278c0_[1:235105071[TTAGAGGAAGTGGCAGAGAACAACTT</t>
  </si>
  <si>
    <t>[1:235105071[TTAGAGGAAGTGGCAGAGAACAACTT</t>
  </si>
  <si>
    <t>7fba5aac-c622-11e3-bf01-24c6515278c0_G]1:235105047]</t>
  </si>
  <si>
    <t>G]1:235105047]</t>
  </si>
  <si>
    <t>81a8b064-e735-455f-b2db-af7ae11daac4_T[1:8224257[</t>
  </si>
  <si>
    <t>T[1:8224257[</t>
  </si>
  <si>
    <t>84fe77b4-f6cc-49bf-a6b9-1621ec9394f8_A[20:48901456[</t>
  </si>
  <si>
    <t>A[20:48901456[</t>
  </si>
  <si>
    <t>8d7592e2-c622-11e3-bf01-24c6515278c0_T]10:23847990]</t>
  </si>
  <si>
    <t>T]10:23847990]</t>
  </si>
  <si>
    <t>968929b0-6bfb-4a2c-bd4d-570bfcdb8a6a_T]12:52843394]</t>
  </si>
  <si>
    <t>T]12:52843394]</t>
  </si>
  <si>
    <t>9ba2c970-c622-11e3-bf01-24c6515278c0_C[5:1345091[</t>
  </si>
  <si>
    <t>C[5:1345091[</t>
  </si>
  <si>
    <t>9e0009d1-c993-4247-9706-88ee84591dec_A]11:67226267]</t>
  </si>
  <si>
    <t>A]11:67226267]</t>
  </si>
  <si>
    <t>a1e3dc5b-b81f-4890-870c-ed3b8ac36dec_]12:70568893]G</t>
  </si>
  <si>
    <t>]12:70568893]G</t>
  </si>
  <si>
    <t>a2f02ff7-8433-4cb5-9324-34f13edeaca1_[12:50251642[T</t>
  </si>
  <si>
    <t>[12:50251642[T</t>
  </si>
  <si>
    <t>a2f02ff7-8433-4cb5-9324-34f13edeaca1_[12:66230423[C</t>
  </si>
  <si>
    <t>[12:66230423[C</t>
  </si>
  <si>
    <t>a2f02ff7-8433-4cb5-9324-34f13edeaca1_]12:55448099]C</t>
  </si>
  <si>
    <t>]12:55448099]C</t>
  </si>
  <si>
    <t>a2f02ff7-8433-4cb5-9324-34f13edeaca1_C]5:14418820]</t>
  </si>
  <si>
    <t>C]5:14418820]</t>
  </si>
  <si>
    <t>a4f8305f-4409-4776-b34d-4878d18c8693_C[5:1566520[</t>
  </si>
  <si>
    <t>C[5:1566520[</t>
  </si>
  <si>
    <t>a6e24c2a-26b9-409c-bbcd-a8fcdd1e437c_G]2:44176074]</t>
  </si>
  <si>
    <t>G]2:44176074]</t>
  </si>
  <si>
    <t>a8f86b64-914c-4d89-897b-33bcdd1759f7_[7:55231665[G</t>
  </si>
  <si>
    <t>[7:55231665[G</t>
  </si>
  <si>
    <t>a8f86b64-914c-4d89-897b-33bcdd1759f7_]12:67504847]G</t>
  </si>
  <si>
    <t>]12:67504847]G</t>
  </si>
  <si>
    <t>a8f86b64-914c-4d89-897b-33bcdd1759f7_]12:67546315]T</t>
  </si>
  <si>
    <t>]12:67546315]T</t>
  </si>
  <si>
    <t>a8f86b64-914c-4d89-897b-33bcdd1759f7_]7:55556683]T</t>
  </si>
  <si>
    <t>]7:55556683]T</t>
  </si>
  <si>
    <t>a8f86b64-914c-4d89-897b-33bcdd1759f7_G]12:63516043]</t>
  </si>
  <si>
    <t>G]12:63516043]</t>
  </si>
  <si>
    <t>b35d9a68-29f4-49ab-b83e-b5151679e3af_T]11:95324799]</t>
  </si>
  <si>
    <t>T]11:95324799]</t>
  </si>
  <si>
    <t>b3befa40-8f44-4eb6-ada0-ec395f460656_[5:1337672[A</t>
  </si>
  <si>
    <t>[5:1337672[A</t>
  </si>
  <si>
    <t>b3befa40-8f44-4eb6-ada0-ec395f460656_[5:1338548[GCATGTGTTGGGGATCCCCCCCCAACTCCTGCGCCACAGCTCCGCCTCCCAGGTGGCTGCAGA</t>
  </si>
  <si>
    <t>[5:1338548[GCATGTGTTGGGGATCCCCCCCCAACTCCTGCGCCACAGCTCCGCCTCCCAGGTGGCTGCAGA</t>
  </si>
  <si>
    <t>b3befa40-8f44-4eb6-ada0-ec395f460656_]5:11386242]T</t>
  </si>
  <si>
    <t>]5:11386242]T</t>
  </si>
  <si>
    <t>b3befa40-8f44-4eb6-ada0-ec395f460656_C]5:1395204]</t>
  </si>
  <si>
    <t>C]5:1395204]</t>
  </si>
  <si>
    <t>b3befa40-8f44-4eb6-ada0-ec395f460656_T[5:1104895[</t>
  </si>
  <si>
    <t>T[5:1104895[</t>
  </si>
  <si>
    <t>b3befa40-8f44-4eb6-ada0-ec395f460656_T]5:1337823]</t>
  </si>
  <si>
    <t>T]5:1337823]</t>
  </si>
  <si>
    <t>ba940092-c622-11e3-bf01-24c6515278c0_A]20:49035293]</t>
  </si>
  <si>
    <t>A]20:49035293]</t>
  </si>
  <si>
    <t>bb6150f7-23e4-40f2-b466-6b6edd19c502_[X:115598304[A</t>
  </si>
  <si>
    <t>X</t>
  </si>
  <si>
    <t>[X:115598304[A</t>
  </si>
  <si>
    <t>c00de7a0-0b09-4e07-988c-ef2a7f8e932a_G]13:52688707]</t>
  </si>
  <si>
    <t>G]13:52688707]</t>
  </si>
  <si>
    <t>c016d025-3c92-41c5-b846-493b1fcce79e_[5:13770009[T</t>
  </si>
  <si>
    <t>[5:13770009[T</t>
  </si>
  <si>
    <t>c016d025-3c92-41c5-b846-493b1fcce79e_]14:37580176]A</t>
  </si>
  <si>
    <t>]14:37580176]A</t>
  </si>
  <si>
    <t>c016d025-3c92-41c5-b846-493b1fcce79e_]14:95275795]T</t>
  </si>
  <si>
    <t>]14:95275795]T</t>
  </si>
  <si>
    <t>c016d025-3c92-41c5-b846-493b1fcce79e_]14:95279887]A</t>
  </si>
  <si>
    <t>]14:95279887]A</t>
  </si>
  <si>
    <t>c016d025-3c92-41c5-b846-493b1fcce79e_A[14:95279913[</t>
  </si>
  <si>
    <t>A[14:95279913[</t>
  </si>
  <si>
    <t>c016d025-3c92-41c5-b846-493b1fcce79e_A]14:95275913]</t>
  </si>
  <si>
    <t>A]14:95275913]</t>
  </si>
  <si>
    <t>c016d025-3c92-41c5-b846-493b1fcce79e_A]14:95279958]</t>
  </si>
  <si>
    <t>A]14:95279958]</t>
  </si>
  <si>
    <t>c016d025-3c92-41c5-b846-493b1fcce79e_A]5:1296877]</t>
  </si>
  <si>
    <t>A]5:1296877]</t>
  </si>
  <si>
    <t>c016d025-3c92-41c5-b846-493b1fcce79e_A]5:1297461]</t>
  </si>
  <si>
    <t>A]5:1297461]</t>
  </si>
  <si>
    <t>c016d025-3c92-41c5-b846-493b1fcce79e_C[5:13770010[</t>
  </si>
  <si>
    <t>C[5:13770010[</t>
  </si>
  <si>
    <t>c016d025-3c92-41c5-b846-493b1fcce79e_G]5:13770492]</t>
  </si>
  <si>
    <t>G]5:13770492]</t>
  </si>
  <si>
    <t>c05adc19-2e01-4712-a35a-69eee4d40998_T]1:249239943]</t>
  </si>
  <si>
    <t>T]1:249239943]</t>
  </si>
  <si>
    <t>c1b44966-0f72-4c4f-8783-ab3ffe7f17b2_[12:40865649[A</t>
  </si>
  <si>
    <t>[12:40865649[A</t>
  </si>
  <si>
    <t>c1b44966-0f72-4c4f-8783-ab3ffe7f17b2_]12:70858018]G</t>
  </si>
  <si>
    <t>]12:70858018]G</t>
  </si>
  <si>
    <t>c1d9ed06-7498-4c6c-a0de-dbf28e868109_G]15:53763959]</t>
  </si>
  <si>
    <t>G]15:53763959]</t>
  </si>
  <si>
    <t>c556f81b-8a6c-4bbb-876f-2e2ce570c185_]11:14563975]A</t>
  </si>
  <si>
    <t>]11:14563975]A</t>
  </si>
  <si>
    <t>c556f81b-8a6c-4bbb-876f-2e2ce570c185_]5:1422344]A</t>
  </si>
  <si>
    <t>]5:1422344]A</t>
  </si>
  <si>
    <t>c556f81b-8a6c-4bbb-876f-2e2ce570c185_C[11:13400781[</t>
  </si>
  <si>
    <t>C[11:13400781[</t>
  </si>
  <si>
    <t>c556f81b-8a6c-4bbb-876f-2e2ce570c185_T[11:13382026[</t>
  </si>
  <si>
    <t>T[11:13382026[</t>
  </si>
  <si>
    <t>c556f81b-8a6c-4bbb-876f-2e2ce570c185_T[12:62668180[</t>
  </si>
  <si>
    <t>T[12:62668180[</t>
  </si>
  <si>
    <t>c66c92d5-df65-46e6-861d-d8a98808e6a3_]5:10249474]G</t>
  </si>
  <si>
    <t>]5:10249474]G</t>
  </si>
  <si>
    <t>ca5ded1c-c622-11e3-bf01-24c6515278c0_[5:14730258[G</t>
  </si>
  <si>
    <t>[5:14730258[G</t>
  </si>
  <si>
    <t>ca5ded1c-c622-11e3-bf01-24c6515278c0_C]5:90228738]</t>
  </si>
  <si>
    <t>C]5:90228738]</t>
  </si>
  <si>
    <t>cb783f8b-d092-4104-b809-3f90b19df7df_A]5:14414012]</t>
  </si>
  <si>
    <t>A]5:14414012]</t>
  </si>
  <si>
    <t>ddc7377d-82c3-480a-be3c-3d1da52c77d4_C]12:58181018]</t>
  </si>
  <si>
    <t>C]12:58181018]</t>
  </si>
  <si>
    <t>df4366c4-170f-4233-b577-a8ea277b069c_]12:59155370]C</t>
  </si>
  <si>
    <t>]12:59155370]C</t>
  </si>
  <si>
    <t>df4366c4-170f-4233-b577-a8ea277b069c_C]3:173952594]</t>
  </si>
  <si>
    <t>C]3:173952594]</t>
  </si>
  <si>
    <t>df4366c4-170f-4233-b577-a8ea277b069c_G]12:59089704]</t>
  </si>
  <si>
    <t>G]12:59089704]</t>
  </si>
  <si>
    <t>ead1bc2e-42c3-46d9-8f6f-8cb16ba9d2c3_A[5:17017809[</t>
  </si>
  <si>
    <t>A[5:17017809[</t>
  </si>
  <si>
    <t>f82d213f-9843-28eb-e040-11ac0d483e48_]12:72982958]A</t>
  </si>
  <si>
    <t>]12:72982958]A</t>
  </si>
  <si>
    <t>f82d213f-bc99-5b1d-e040-11ac0c486880_G[21:37962845[</t>
  </si>
  <si>
    <t>G[21:37962845[</t>
  </si>
  <si>
    <t>f82d213f-caa7-fd59-e040-11ac0d483e46_[12:127514536[A</t>
  </si>
  <si>
    <t>[12:127514536[A</t>
  </si>
  <si>
    <t>f82d213f-caa7-fd59-e040-11ac0d483e46_]12:129160467]G</t>
  </si>
  <si>
    <t>]12:129160467]G</t>
  </si>
  <si>
    <t>f82d213f-caa7-fd59-e040-11ac0d483e46_A[12:116202335[</t>
  </si>
  <si>
    <t>A[12:116202335[</t>
  </si>
  <si>
    <t>f82d213f-caa7-fd59-e040-11ac0d483e46_G[16:86644339[</t>
  </si>
  <si>
    <t>G[16:86644339[</t>
  </si>
  <si>
    <t>f8593ac0-9480-22a0-e040-11ac0d48697a_[4:42143906[A</t>
  </si>
  <si>
    <t>[4:42143906[A</t>
  </si>
  <si>
    <t>f8593ac0-9480-22a0-e040-11ac0d48697a_]4:42143997]G</t>
  </si>
  <si>
    <t>]4:42143997]G</t>
  </si>
  <si>
    <t>f8593ac0-9480-22a0-e040-11ac0d48697a_]4:77878202]G</t>
  </si>
  <si>
    <t>]4:77878202]G</t>
  </si>
  <si>
    <t>f8593ac0-9480-22a0-e040-11ac0d48697a_G]5:1345322]</t>
  </si>
  <si>
    <t>G]5:1345322]</t>
  </si>
  <si>
    <t>fae88d21-171c-4df4-b258-3c5948a1034b_]5:49560805]G</t>
  </si>
  <si>
    <t>]5:49560805]G</t>
  </si>
  <si>
    <t>fae88d21-171c-4df4-b258-3c5948a1034b_A[5:49563017[</t>
  </si>
  <si>
    <t>A[5:49563017[</t>
  </si>
  <si>
    <t>fbf937f1-5f30-470c-8a77-46cd1c41e073_[5:1226115[T</t>
  </si>
  <si>
    <t>[5:1226115[T</t>
  </si>
  <si>
    <t>fbf937f1-5f30-470c-8a77-46cd1c41e073_A]5:1225504]</t>
  </si>
  <si>
    <t>A]5:1225504]</t>
  </si>
  <si>
    <t>fc8130e0-09f1-b964-e040-11ac0c48326e_]12:65963636]G</t>
  </si>
  <si>
    <t>]12:65963636]G</t>
  </si>
  <si>
    <t>feccee20-a62d-4152-b832-b9fdaca87a61_A]12:73182765]</t>
  </si>
  <si>
    <t>A]12:73182765]</t>
  </si>
  <si>
    <t>number of enhancer elements with mate</t>
  </si>
  <si>
    <t>number of enhancer elements with mate (distal side from gene)</t>
  </si>
  <si>
    <t>enhancers with unaltered gene</t>
  </si>
  <si>
    <t>0332b017-17d5-4083-8fc4-9d6f8fdbbbde_]12:58941720]A</t>
  </si>
  <si>
    <t>]12:58941720]A</t>
  </si>
  <si>
    <t>ENSG00000135446</t>
  </si>
  <si>
    <t>CDK4</t>
  </si>
  <si>
    <t>0332b017-17d5-4083-8fc4-9d6f8fdbbbde_]4:55414826]C</t>
  </si>
  <si>
    <t>]4:55414826]C</t>
  </si>
  <si>
    <t>0332b017-17d5-4083-8fc4-9d6f8fdbbbde_C[12:57887844[</t>
  </si>
  <si>
    <t>C[12:57887844[</t>
  </si>
  <si>
    <t>04339769-517c-448d-a7ca-951f83608c60_]12:59274713]A</t>
  </si>
  <si>
    <t>]12:59274713]A</t>
  </si>
  <si>
    <t>04339769-517c-448d-a7ca-951f83608c60_G]12:59454624]</t>
  </si>
  <si>
    <t>G]12:59454624]</t>
  </si>
  <si>
    <t>075fc96d-6742-4ef3-9369-482592ad3a2f_]12:122610970]G</t>
  </si>
  <si>
    <t>]12:122610970]G</t>
  </si>
  <si>
    <t>075fc96d-6742-4ef3-9369-482592ad3a2f_C[3:6506088[</t>
  </si>
  <si>
    <t>C[3:6506088[</t>
  </si>
  <si>
    <t>075fc96d-6742-4ef3-9369-482592ad3a2f_T[12:64955708[</t>
  </si>
  <si>
    <t>T[12:64955708[</t>
  </si>
  <si>
    <t>1021b60d-f7b2-43b0-b2cc-f282d619d533_]15:45351900]C</t>
  </si>
  <si>
    <t>]15:45351900]C</t>
  </si>
  <si>
    <t>ENSG00000141736</t>
  </si>
  <si>
    <t>ERBB2</t>
  </si>
  <si>
    <t>1021b60d-f7b2-43b0-b2cc-f282d619d533_]17:37953695]A</t>
  </si>
  <si>
    <t>]17:37953695]A</t>
  </si>
  <si>
    <t>1021b60d-f7b2-43b0-b2cc-f282d619d533_]17:37958284]T</t>
  </si>
  <si>
    <t>]17:37958284]T</t>
  </si>
  <si>
    <t>1021b60d-f7b2-43b0-b2cc-f282d619d533_T[17:37957826[</t>
  </si>
  <si>
    <t>T[17:37957826[</t>
  </si>
  <si>
    <t>18ec066e-8510-4921-9e35-45d85fb01e38_]1:170344579]G</t>
  </si>
  <si>
    <t>]1:170344579]G</t>
  </si>
  <si>
    <t>1a391468-fbf3-451a-b88e-a257a26d047f_[17:37768882[T</t>
  </si>
  <si>
    <t>[17:37768882[T</t>
  </si>
  <si>
    <t>1a391468-fbf3-451a-b88e-a257a26d047f_A]17:37724363]</t>
  </si>
  <si>
    <t>A]17:37724363]</t>
  </si>
  <si>
    <t>1a391468-fbf3-451a-b88e-a257a26d047f_G[17:37917089[</t>
  </si>
  <si>
    <t>G[17:37917089[</t>
  </si>
  <si>
    <t>1c188bf5-2c99-4eb4-a774-59c75d53e643_]16:8427348]T</t>
  </si>
  <si>
    <t>]16:8427348]T</t>
  </si>
  <si>
    <t>2c316b7e-6a82-4ba1-9f34-d8bfcf82d41e_[17:37824287[A</t>
  </si>
  <si>
    <t>[17:37824287[A</t>
  </si>
  <si>
    <t>2c316b7e-6a82-4ba1-9f34-d8bfcf82d41e_[17:37825215[A</t>
  </si>
  <si>
    <t>[17:37825215[A</t>
  </si>
  <si>
    <t>2c316b7e-6a82-4ba1-9f34-d8bfcf82d41e_T]17:36110668]</t>
  </si>
  <si>
    <t>T]17:36110668]</t>
  </si>
  <si>
    <t>2c71d542-1653-4d97-8752-f2fd05c7e75d_T[12:62997346[</t>
  </si>
  <si>
    <t>T[12:62997346[</t>
  </si>
  <si>
    <t>31f3ff14-7d74-447c-a5da-9ad8336c3f3f_[17:39517177[C</t>
  </si>
  <si>
    <t>[17:39517177[C</t>
  </si>
  <si>
    <t>31f3ff14-7d74-447c-a5da-9ad8336c3f3f_]17:37893734]A</t>
  </si>
  <si>
    <t>]17:37893734]A</t>
  </si>
  <si>
    <t>31f3ff14-7d74-447c-a5da-9ad8336c3f3f_C[17:40357742[</t>
  </si>
  <si>
    <t>C[17:40357742[</t>
  </si>
  <si>
    <t>31f3ff14-7d74-447c-a5da-9ad8336c3f3f_T]17:30820700]</t>
  </si>
  <si>
    <t>T]17:30820700]</t>
  </si>
  <si>
    <t>35c797fd-ca81-4cef-b6c4-7e3776f661b3_C[12:73453072[</t>
  </si>
  <si>
    <t>C[12:73453072[</t>
  </si>
  <si>
    <t>35c797fd-ca81-4cef-b6c4-7e3776f661b3_G]12:79317749]</t>
  </si>
  <si>
    <t>G]12:79317749]</t>
  </si>
  <si>
    <t>3933c60d-73d6-4f74-ae02-fd545fc1f092_T]12:59957806]</t>
  </si>
  <si>
    <t>T]12:59957806]</t>
  </si>
  <si>
    <t>5b7d5767-2037-4175-aec9-886776343181_[17:37408982[A</t>
  </si>
  <si>
    <t>[17:37408982[A</t>
  </si>
  <si>
    <t>5b7d5767-2037-4175-aec9-886776343181_]17:39876474]T</t>
  </si>
  <si>
    <t>]17:39876474]T</t>
  </si>
  <si>
    <t>5fd77ba9-5015-4d8b-86a0-582e5c76bdd6_G]12:58164193]</t>
  </si>
  <si>
    <t>G]12:58164193]</t>
  </si>
  <si>
    <t>5fd77ba9-5015-4d8b-86a0-582e5c76bdd6_T]12:58168843]</t>
  </si>
  <si>
    <t>T]12:58168843]</t>
  </si>
  <si>
    <t>63db50d6-5ef2-44d0-9906-26eae74ecf44_]12:58177957]A</t>
  </si>
  <si>
    <t>]12:58177957]A</t>
  </si>
  <si>
    <t>63db50d6-5ef2-44d0-9906-26eae74ecf44_C[12:111487449[</t>
  </si>
  <si>
    <t>C[12:111487449[</t>
  </si>
  <si>
    <t>63db50d6-5ef2-44d0-9906-26eae74ecf44_C[12:69097925[</t>
  </si>
  <si>
    <t>C[12:69097925[</t>
  </si>
  <si>
    <t>63db50d6-5ef2-44d0-9906-26eae74ecf44_G[12:71215480[</t>
  </si>
  <si>
    <t>G[12:71215480[</t>
  </si>
  <si>
    <t>65f9a820-f026-4a10-8bb7-1fbc3b38321e_]17:37833960]G</t>
  </si>
  <si>
    <t>]17:37833960]G</t>
  </si>
  <si>
    <t>65f9a820-f026-4a10-8bb7-1fbc3b38321e_]8:128729937]C</t>
  </si>
  <si>
    <t>]8:128729937]C</t>
  </si>
  <si>
    <t>65f9a820-f026-4a10-8bb7-1fbc3b38321e_T[17:37825041[</t>
  </si>
  <si>
    <t>T[17:37825041[</t>
  </si>
  <si>
    <t>74b57d2c-a83f-4798-b86b-a533975e4cc0_]17:33070391]A</t>
  </si>
  <si>
    <t>]17:33070391]A</t>
  </si>
  <si>
    <t>7731ef7f-25bd-42f5-9a20-be249306a711_[17:37835073[C</t>
  </si>
  <si>
    <t>[17:37835073[C</t>
  </si>
  <si>
    <t>7731ef7f-25bd-42f5-9a20-be249306a711_[17:37837714[G</t>
  </si>
  <si>
    <t>[17:37837714[G</t>
  </si>
  <si>
    <t>7d332cb1-ba25-47e4-8bf8-d25e14f40d59_[22:37817098[G</t>
  </si>
  <si>
    <t>[22:37817098[G</t>
  </si>
  <si>
    <t>7d332cb1-ba25-47e4-8bf8-d25e14f40d59_C]12:68646180]</t>
  </si>
  <si>
    <t>C]12:68646180]</t>
  </si>
  <si>
    <t>7f94d650-41b9-4664-bcde-dc8533e4602d_]1:239687161]A</t>
  </si>
  <si>
    <t>]1:239687161]A</t>
  </si>
  <si>
    <t>7f94d650-41b9-4664-bcde-dc8533e4602d_C[1:240656261[</t>
  </si>
  <si>
    <t>C[1:240656261[</t>
  </si>
  <si>
    <t>7f94d650-41b9-4664-bcde-dc8533e4602d_C[1:242360003[</t>
  </si>
  <si>
    <t>C[1:242360003[</t>
  </si>
  <si>
    <t>7fdd07a4-4a27-40c3-af92-a0074e6391f5_]17:37749894]G</t>
  </si>
  <si>
    <t>]17:37749894]G</t>
  </si>
  <si>
    <t>968929b0-6bfb-4a2c-bd4d-570bfcdb8a6a_[1:177972553[G</t>
  </si>
  <si>
    <t>[1:177972553[G</t>
  </si>
  <si>
    <t>968929b0-6bfb-4a2c-bd4d-570bfcdb8a6a_]12:66189149]T</t>
  </si>
  <si>
    <t>]12:66189149]T</t>
  </si>
  <si>
    <t>968929b0-6bfb-4a2c-bd4d-570bfcdb8a6a_]12:71096632]G</t>
  </si>
  <si>
    <t>]12:71096632]G</t>
  </si>
  <si>
    <t>987d41ee-6bab-490c-b0f2-bf28c0089de9_[17:38350909[C</t>
  </si>
  <si>
    <t>[17:38350909[C</t>
  </si>
  <si>
    <t>987d41ee-6bab-490c-b0f2-bf28c0089de9_]17:52522386]T</t>
  </si>
  <si>
    <t>]17:52522386]T</t>
  </si>
  <si>
    <t>987d41ee-6bab-490c-b0f2-bf28c0089de9_T]17:37887482]</t>
  </si>
  <si>
    <t>T]17:37887482]</t>
  </si>
  <si>
    <t>9988eb07-01f6-4f83-8699-bb63e0525f08_]17:35553781]A</t>
  </si>
  <si>
    <t>]17:35553781]A</t>
  </si>
  <si>
    <t>9d691fa3-5c32-4b98-85c4-f6e0fd4c37e0_[12:56917445[G</t>
  </si>
  <si>
    <t>[12:56917445[G</t>
  </si>
  <si>
    <t>9e0009d1-c993-4247-9706-88ee84591dec_]17:39797501]A</t>
  </si>
  <si>
    <t>]17:39797501]A</t>
  </si>
  <si>
    <t>9e5f0a23-e184-4611-b42b-e882dcf23acd_[12:58099906[G</t>
  </si>
  <si>
    <t>[12:58099906[G</t>
  </si>
  <si>
    <t>a284fe9d-9afd-4472-8d70-243ca9be5c2c_[17:39809073[G</t>
  </si>
  <si>
    <t>[17:39809073[G</t>
  </si>
  <si>
    <t>a6957d15-453c-4f3b-ab8c-c38054dfe548_]12:60061070]C</t>
  </si>
  <si>
    <t>]12:60061070]C</t>
  </si>
  <si>
    <t>a6957d15-453c-4f3b-ab8c-c38054dfe548_A[12:58039856[</t>
  </si>
  <si>
    <t>A[12:58039856[</t>
  </si>
  <si>
    <t>a6957d15-453c-4f3b-ab8c-c38054dfe548_AG[12:57839630[</t>
  </si>
  <si>
    <t>AG[12:57839630[</t>
  </si>
  <si>
    <t>a6957d15-453c-4f3b-ab8c-c38054dfe548_C]12:57787702]</t>
  </si>
  <si>
    <t>C]12:57787702]</t>
  </si>
  <si>
    <t>a8f86b64-914c-4d89-897b-33bcdd1759f7_C]12:69129604]</t>
  </si>
  <si>
    <t>C]12:69129604]</t>
  </si>
  <si>
    <t>aacaba97-ecde-440b-aae0-0e9c608c4b24_G[3:87195717[</t>
  </si>
  <si>
    <t>G[3:87195717[</t>
  </si>
  <si>
    <t>c1b44966-0f72-4c4f-8783-ab3ffe7f17b2_]17:37900778]A</t>
  </si>
  <si>
    <t>]17:37900778]A</t>
  </si>
  <si>
    <t>ddc7377d-82c3-480a-be3c-3d1da52c77d4_[17:38438996[G</t>
  </si>
  <si>
    <t>[17:38438996[G</t>
  </si>
  <si>
    <t>ddc7377d-82c3-480a-be3c-3d1da52c77d4_]17:31375458]C</t>
  </si>
  <si>
    <t>]17:31375458]C</t>
  </si>
  <si>
    <t>ddc7377d-82c3-480a-be3c-3d1da52c77d4_]8:41456383]A</t>
  </si>
  <si>
    <t>]8:41456383]A</t>
  </si>
  <si>
    <t>ddc7377d-82c3-480a-be3c-3d1da52c77d4_A]17:38276465]</t>
  </si>
  <si>
    <t>A]17:38276465]</t>
  </si>
  <si>
    <t>ddc7377d-82c3-480a-be3c-3d1da52c77d4_C]17:36909905]</t>
  </si>
  <si>
    <t>C]17:36909905]</t>
  </si>
  <si>
    <t>df4366c4-170f-4233-b577-a8ea277b069c_A]12:70022230]</t>
  </si>
  <si>
    <t>A]12:70022230]</t>
  </si>
  <si>
    <t>eb1531b0-8af1-4b2b-9192-644cb47101fc_C]17:37889400]</t>
  </si>
  <si>
    <t>C]17:37889400]</t>
  </si>
  <si>
    <t>eb1531b0-8af1-4b2b-9192-644cb47101fc_C]17:37903624]</t>
  </si>
  <si>
    <t>C]17:37903624]</t>
  </si>
  <si>
    <t>eb59b79f-bd36-4bf4-83e3-2af73bd1d30a_[17:35256025[C</t>
  </si>
  <si>
    <t>[17:35256025[C</t>
  </si>
  <si>
    <t>eb59b79f-bd36-4bf4-83e3-2af73bd1d30a_[17:37913230[G</t>
  </si>
  <si>
    <t>[17:37913230[G</t>
  </si>
  <si>
    <t>eb59b79f-bd36-4bf4-83e3-2af73bd1d30a_C[17:37897415[</t>
  </si>
  <si>
    <t>C[17:37897415[</t>
  </si>
  <si>
    <t>f8467ec8-2d61-ba21-e040-11ac0c483584_A[1:204404927[</t>
  </si>
  <si>
    <t>A[1:204404927[</t>
  </si>
  <si>
    <t>f87d7c27-eeef-920e-e040-11ac0d48388d_A]15:63207402]</t>
  </si>
  <si>
    <t>A]15:63207402]</t>
  </si>
  <si>
    <t>fb9135d9-2acf-41dd-8552-359e6b8c9470_]8:13233007]A</t>
  </si>
  <si>
    <t>]8:13233007]A</t>
  </si>
  <si>
    <t>fe96d91c-3686-4125-af71-b8703a011ad4_T]17:55909309]</t>
  </si>
  <si>
    <t>T]17:55909309]</t>
  </si>
  <si>
    <t>gene</t>
  </si>
  <si>
    <t>symbol</t>
  </si>
  <si>
    <t>gene start</t>
  </si>
  <si>
    <t>gene end</t>
  </si>
  <si>
    <t>sample+ALT</t>
  </si>
  <si>
    <t>0332b017-17d5-4083-8fc4-9d6f8fdbbbde</t>
  </si>
  <si>
    <t>04339769-517c-448d-a7ca-951f83608c60</t>
  </si>
  <si>
    <t>075fc96d-6742-4ef3-9369-482592ad3a2f</t>
  </si>
  <si>
    <t>18ec066e-8510-4921-9e35-45d85fb01e38</t>
  </si>
  <si>
    <t>1c188bf5-2c99-4eb4-a774-59c75d53e643</t>
  </si>
  <si>
    <t>2c71d542-1653-4d97-8752-f2fd05c7e75d</t>
  </si>
  <si>
    <t>35c797fd-ca81-4cef-b6c4-7e3776f661b3</t>
  </si>
  <si>
    <t>3933c60d-73d6-4f74-ae02-fd545fc1f092</t>
  </si>
  <si>
    <t>5fd77ba9-5015-4d8b-86a0-582e5c76bdd6</t>
  </si>
  <si>
    <t>63db50d6-5ef2-44d0-9906-26eae74ecf44</t>
  </si>
  <si>
    <t>7d332cb1-ba25-47e4-8bf8-d25e14f40d59</t>
  </si>
  <si>
    <t>968929b0-6bfb-4a2c-bd4d-570bfcdb8a6a</t>
  </si>
  <si>
    <t>9d691fa3-5c32-4b98-85c4-f6e0fd4c37e0</t>
  </si>
  <si>
    <t>9e5f0a23-e184-4611-b42b-e882dcf23acd</t>
  </si>
  <si>
    <t>a6957d15-453c-4f3b-ab8c-c38054dfe548</t>
  </si>
  <si>
    <t>a8f86b64-914c-4d89-897b-33bcdd1759f7</t>
  </si>
  <si>
    <t>df4366c4-170f-4233-b577-a8ea277b069c</t>
  </si>
  <si>
    <t>f8467ec8-2d61-ba21-e040-11ac0c483584</t>
  </si>
  <si>
    <t>f87d7c27-eeef-920e-e040-11ac0d48388d</t>
  </si>
  <si>
    <t>1021b60d-f7b2-43b0-b2cc-f282d619d533</t>
  </si>
  <si>
    <t>1a391468-fbf3-451a-b88e-a257a26d047f</t>
  </si>
  <si>
    <t>2c316b7e-6a82-4ba1-9f34-d8bfcf82d41e</t>
  </si>
  <si>
    <t>31f3ff14-7d74-447c-a5da-9ad8336c3f3f</t>
  </si>
  <si>
    <t>5b7d5767-2037-4175-aec9-886776343181</t>
  </si>
  <si>
    <t>65f9a820-f026-4a10-8bb7-1fbc3b38321e</t>
  </si>
  <si>
    <t>74b57d2c-a83f-4798-b86b-a533975e4cc0</t>
  </si>
  <si>
    <t>7731ef7f-25bd-42f5-9a20-be249306a711</t>
  </si>
  <si>
    <t>7f94d650-41b9-4664-bcde-dc8533e4602d</t>
  </si>
  <si>
    <t>7fdd07a4-4a27-40c3-af92-a0074e6391f5</t>
  </si>
  <si>
    <t>987d41ee-6bab-490c-b0f2-bf28c0089de9</t>
  </si>
  <si>
    <t>9988eb07-01f6-4f83-8699-bb63e0525f08</t>
  </si>
  <si>
    <t>9e0009d1-c993-4247-9706-88ee84591dec</t>
  </si>
  <si>
    <t>a284fe9d-9afd-4472-8d70-243ca9be5c2c</t>
  </si>
  <si>
    <t>aacaba97-ecde-440b-aae0-0e9c608c4b24</t>
  </si>
  <si>
    <t>c1b44966-0f72-4c4f-8783-ab3ffe7f17b2</t>
  </si>
  <si>
    <t>ddc7377d-82c3-480a-be3c-3d1da52c77d4</t>
  </si>
  <si>
    <t>eb1531b0-8af1-4b2b-9192-644cb47101fc</t>
  </si>
  <si>
    <t>eb59b79f-bd36-4bf4-83e3-2af73bd1d30a</t>
  </si>
  <si>
    <t>fb9135d9-2acf-41dd-8552-359e6b8c9470</t>
  </si>
  <si>
    <t>fe96d91c-3686-4125-af71-b8703a011ad4</t>
  </si>
  <si>
    <t>0dd0718d-5ddf-4c59-8c47-0f51303daeb5</t>
  </si>
  <si>
    <t>1ac15380-04a2-42dd-8ade-28556a570e80</t>
  </si>
  <si>
    <t>25103371-28ac-4f43-b0e2-2d376d0dcb84</t>
  </si>
  <si>
    <t>2ce48f01-2f61-49d9-a56a-7438bf4a37d7</t>
  </si>
  <si>
    <t>67bb70b2-b6f8-4aa9-80ce-48829f9fec56</t>
  </si>
  <si>
    <t>72f0a49a-aec8-47e5-846a-956c4da1507c</t>
  </si>
  <si>
    <t>7d734d06-f2b1-4924-a201-620ac8084c49</t>
  </si>
  <si>
    <t>a1e3dc5b-b81f-4890-870c-ed3b8ac36dec</t>
  </si>
  <si>
    <t>a2f02ff7-8433-4cb5-9324-34f13edeaca1</t>
  </si>
  <si>
    <t>c556f81b-8a6c-4bbb-876f-2e2ce570c185</t>
  </si>
  <si>
    <t>f82d213f-9843-28eb-e040-11ac0d483e48</t>
  </si>
  <si>
    <t>f82d213f-caa7-fd59-e040-11ac0d483e46</t>
  </si>
  <si>
    <t>fc8130e0-09f1-b964-e040-11ac0c48326e</t>
  </si>
  <si>
    <t>feccee20-a62d-4152-b832-b9fdaca87a61</t>
  </si>
  <si>
    <t>148536ce-ee2a-4952-a19d-10d6f44146b9</t>
  </si>
  <si>
    <t>1c10ab52-01a3-11e4-8395-af1f6b7ba88c</t>
  </si>
  <si>
    <t>1cb25b72-3726-4f12-9e22-f5c7e4b05681</t>
  </si>
  <si>
    <t>1cd0acf2-3116-4dfa-a063-0a435b9f6da3</t>
  </si>
  <si>
    <t>2bff30d5-be79-4686-8164-7a7d9619d3c0</t>
  </si>
  <si>
    <t>2e76891c-b620-4cc0-9315-6f1217b09b1e</t>
  </si>
  <si>
    <t>3232f77f-b745-4232-a802-6699b6356efd</t>
  </si>
  <si>
    <t>34030a28-c622-11e3-bf01-24c6515278c0</t>
  </si>
  <si>
    <t>343fcbc2-f30c-4ffa-a0b3-f5bb21e5e70b</t>
  </si>
  <si>
    <t>34c24482-c623-11e3-bf01-24c6515278c0</t>
  </si>
  <si>
    <t>3869ff3f-21b9-4817-8ff4-83c6fc75ab11</t>
  </si>
  <si>
    <t>3a49a936-c623-11e3-bf01-24c6515278c0</t>
  </si>
  <si>
    <t>3db3b7b1-da1d-4b9c-a92a-c60fecf4328c</t>
  </si>
  <si>
    <t>44e4f08a-c623-11e3-bf01-24c6515278c0</t>
  </si>
  <si>
    <t>450e8eba-a3a9-4dcb-b423-e33dfcd5c34e</t>
  </si>
  <si>
    <t>45348eff-4b09-4776-825e-b18de9dba937</t>
  </si>
  <si>
    <t>4b8943be-c623-11e3-bf01-24c6515278c0</t>
  </si>
  <si>
    <t>4c8afa82-c623-11e3-bf01-24c6515278c0</t>
  </si>
  <si>
    <t>4cff8590-559e-4204-8635-96e11bfeda68</t>
  </si>
  <si>
    <t>520b8ab2-c623-11e3-bf01-24c6515278c0</t>
  </si>
  <si>
    <t>56ddcb96-e90b-4fce-aa4c-c677bbfee488</t>
  </si>
  <si>
    <t>6012cb02-c623-11e3-bf01-24c6515278c0</t>
  </si>
  <si>
    <t>6172ca02-c622-11e3-bf01-24c6515278c0</t>
  </si>
  <si>
    <t>6551ec26-4166-4d4f-bee2-444ea2466978</t>
  </si>
  <si>
    <t>65f702b8-c623-11e3-bf01-24c6515278c0</t>
  </si>
  <si>
    <t>68054218-c623-11e3-bf01-24c6515278c0</t>
  </si>
  <si>
    <t>6ec4456e-c622-11e3-bf01-24c6515278c0</t>
  </si>
  <si>
    <t>6f395380-c623-11e3-bf01-24c6515278c0</t>
  </si>
  <si>
    <t>729229fe-92b9-439b-acd2-b49159116a41</t>
  </si>
  <si>
    <t>75ba6722-1148-4a52-a9ed-68d890238205</t>
  </si>
  <si>
    <t>77bf9514-88da-473b-9a91-f669ef3cd343</t>
  </si>
  <si>
    <t>7edc42d3-d08e-4360-a3e1-aeb57cfc6640</t>
  </si>
  <si>
    <t>7f031d71-3cb7-4744-86bd-a3beecfe166e</t>
  </si>
  <si>
    <t>7fba5aac-c622-11e3-bf01-24c6515278c0</t>
  </si>
  <si>
    <t>81a8b064-e735-455f-b2db-af7ae11daac4</t>
  </si>
  <si>
    <t>84fe77b4-f6cc-49bf-a6b9-1621ec9394f8</t>
  </si>
  <si>
    <t>8d7592e2-c622-11e3-bf01-24c6515278c0</t>
  </si>
  <si>
    <t>9ba2c970-c622-11e3-bf01-24c6515278c0</t>
  </si>
  <si>
    <t>a4f8305f-4409-4776-b34d-4878d18c8693</t>
  </si>
  <si>
    <t>a6e24c2a-26b9-409c-bbcd-a8fcdd1e437c</t>
  </si>
  <si>
    <t>b35d9a68-29f4-49ab-b83e-b5151679e3af</t>
  </si>
  <si>
    <t>b3befa40-8f44-4eb6-ada0-ec395f460656</t>
  </si>
  <si>
    <t>ba940092-c622-11e3-bf01-24c6515278c0</t>
  </si>
  <si>
    <t>bb6150f7-23e4-40f2-b466-6b6edd19c502</t>
  </si>
  <si>
    <t>c00de7a0-0b09-4e07-988c-ef2a7f8e932a</t>
  </si>
  <si>
    <t>c016d025-3c92-41c5-b846-493b1fcce79e</t>
  </si>
  <si>
    <t>c05adc19-2e01-4712-a35a-69eee4d40998</t>
  </si>
  <si>
    <t>c1d9ed06-7498-4c6c-a0de-dbf28e868109</t>
  </si>
  <si>
    <t>c66c92d5-df65-46e6-861d-d8a98808e6a3</t>
  </si>
  <si>
    <t>ca5ded1c-c622-11e3-bf01-24c6515278c0</t>
  </si>
  <si>
    <t>cb783f8b-d092-4104-b809-3f90b19df7df</t>
  </si>
  <si>
    <t>ead1bc2e-42c3-46d9-8f6f-8cb16ba9d2c3</t>
  </si>
  <si>
    <t>f82d213f-bc99-5b1d-e040-11ac0c486880</t>
  </si>
  <si>
    <t>f8593ac0-9480-22a0-e040-11ac0d48697a</t>
  </si>
  <si>
    <t>fae88d21-171c-4df4-b258-3c5948a1034b</t>
  </si>
  <si>
    <t>fbf937f1-5f30-470c-8a77-46cd1c41e073</t>
  </si>
  <si>
    <t>sample</t>
  </si>
  <si>
    <t>for mate orientation correction</t>
  </si>
  <si>
    <t>adj SV mate</t>
  </si>
  <si>
    <t>unaltered</t>
  </si>
  <si>
    <t>stderr adj SV mate</t>
  </si>
  <si>
    <t>paired t-test</t>
  </si>
  <si>
    <t>ENSG00000005100</t>
  </si>
  <si>
    <t>DHX33</t>
  </si>
  <si>
    <t>ENSG00000005882</t>
  </si>
  <si>
    <t>PDK2</t>
  </si>
  <si>
    <t>ENSG00000005961</t>
  </si>
  <si>
    <t>ITGA2B</t>
  </si>
  <si>
    <t>ENSG00000006015</t>
  </si>
  <si>
    <t>C19orf60</t>
  </si>
  <si>
    <t>ENSG00000006042</t>
  </si>
  <si>
    <t>TMEM98</t>
  </si>
  <si>
    <t>ENSG00000006282</t>
  </si>
  <si>
    <t>SPATA20</t>
  </si>
  <si>
    <t>ENSG00000006712</t>
  </si>
  <si>
    <t>PAF1</t>
  </si>
  <si>
    <t>ENSG00000008294</t>
  </si>
  <si>
    <t>SPAG9</t>
  </si>
  <si>
    <t>ENSG00000008838</t>
  </si>
  <si>
    <t>MED24</t>
  </si>
  <si>
    <t>ENSG00000009724</t>
  </si>
  <si>
    <t>MASP2</t>
  </si>
  <si>
    <t>ENSG00000010319</t>
  </si>
  <si>
    <t>SEMA3G</t>
  </si>
  <si>
    <t>ENSG00000011295</t>
  </si>
  <si>
    <t>TTC19</t>
  </si>
  <si>
    <t>ENSG00000011332</t>
  </si>
  <si>
    <t>DPF1</t>
  </si>
  <si>
    <t>ENSG00000011451</t>
  </si>
  <si>
    <t>WIZ</t>
  </si>
  <si>
    <t>ENSG00000011478</t>
  </si>
  <si>
    <t>QPCTL</t>
  </si>
  <si>
    <t>ENSG00000012061</t>
  </si>
  <si>
    <t>ERCC1</t>
  </si>
  <si>
    <t>ENSG00000013293</t>
  </si>
  <si>
    <t>SLC7A14</t>
  </si>
  <si>
    <t>ENSG00000017260</t>
  </si>
  <si>
    <t>ATP2C1</t>
  </si>
  <si>
    <t>ENSG00000017797</t>
  </si>
  <si>
    <t>RALBP1</t>
  </si>
  <si>
    <t>ENSG00000020129</t>
  </si>
  <si>
    <t>NCDN</t>
  </si>
  <si>
    <t>ENSG00000023041</t>
  </si>
  <si>
    <t>ZDHHC6</t>
  </si>
  <si>
    <t>ENSG00000033867</t>
  </si>
  <si>
    <t>SLC4A7</t>
  </si>
  <si>
    <t>ENSG00000034152</t>
  </si>
  <si>
    <t>MAP2K3</t>
  </si>
  <si>
    <t>ENSG00000034510</t>
  </si>
  <si>
    <t>TMSB10</t>
  </si>
  <si>
    <t>ENSG00000034533</t>
  </si>
  <si>
    <t>ASTE1</t>
  </si>
  <si>
    <t>ENSG00000035664</t>
  </si>
  <si>
    <t>DAPK2</t>
  </si>
  <si>
    <t>ENSG00000037897</t>
  </si>
  <si>
    <t>METTL1</t>
  </si>
  <si>
    <t>ENSG00000042493</t>
  </si>
  <si>
    <t>CAPG</t>
  </si>
  <si>
    <t>ENSG00000042753</t>
  </si>
  <si>
    <t>AP2S1</t>
  </si>
  <si>
    <t>ENSG00000043093</t>
  </si>
  <si>
    <t>DCUN1D1</t>
  </si>
  <si>
    <t>ENSG00000048991</t>
  </si>
  <si>
    <t>R3HDM1</t>
  </si>
  <si>
    <t>ENSG00000049283</t>
  </si>
  <si>
    <t>EPN3</t>
  </si>
  <si>
    <t>ENSG00000049618</t>
  </si>
  <si>
    <t>ARID1B</t>
  </si>
  <si>
    <t>ENSG00000051128</t>
  </si>
  <si>
    <t>HOMER3</t>
  </si>
  <si>
    <t>ENSG00000053501</t>
  </si>
  <si>
    <t>USE1</t>
  </si>
  <si>
    <t>ENSG00000055950</t>
  </si>
  <si>
    <t>MRPL43</t>
  </si>
  <si>
    <t>ENSG00000056661</t>
  </si>
  <si>
    <t>PCGF2</t>
  </si>
  <si>
    <t>ENSG00000056972</t>
  </si>
  <si>
    <t>TRAF3IP2</t>
  </si>
  <si>
    <t>ENSG00000058673</t>
  </si>
  <si>
    <t>ZC3H11A</t>
  </si>
  <si>
    <t>ENSG00000060642</t>
  </si>
  <si>
    <t>PIGV</t>
  </si>
  <si>
    <t>ENSG00000061273</t>
  </si>
  <si>
    <t>HDAC7</t>
  </si>
  <si>
    <t>ENSG00000061987</t>
  </si>
  <si>
    <t>MON2</t>
  </si>
  <si>
    <t>ENSG00000062096</t>
  </si>
  <si>
    <t>ARSF</t>
  </si>
  <si>
    <t>ENSG00000064195</t>
  </si>
  <si>
    <t>DLX3</t>
  </si>
  <si>
    <t>ENSG00000064545</t>
  </si>
  <si>
    <t>TMEM161A</t>
  </si>
  <si>
    <t>ENSG00000064607</t>
  </si>
  <si>
    <t>SUGP2</t>
  </si>
  <si>
    <t>ENSG00000064932</t>
  </si>
  <si>
    <t>SBNO2</t>
  </si>
  <si>
    <t>ENSG00000064961</t>
  </si>
  <si>
    <t>HMG20B</t>
  </si>
  <si>
    <t>ENSG00000065057</t>
  </si>
  <si>
    <t>NTHL1</t>
  </si>
  <si>
    <t>ENSG00000065357</t>
  </si>
  <si>
    <t>DGKA</t>
  </si>
  <si>
    <t>ENSG00000065361</t>
  </si>
  <si>
    <t>ERBB3</t>
  </si>
  <si>
    <t>ENSG00000065621</t>
  </si>
  <si>
    <t>GSTO2</t>
  </si>
  <si>
    <t>ENSG00000065989</t>
  </si>
  <si>
    <t>PDE4A</t>
  </si>
  <si>
    <t>ENSG00000066084</t>
  </si>
  <si>
    <t>DIP2B</t>
  </si>
  <si>
    <t>ENSG00000067141</t>
  </si>
  <si>
    <t>NEO1</t>
  </si>
  <si>
    <t>ENSG00000068097</t>
  </si>
  <si>
    <t>HEATR6</t>
  </si>
  <si>
    <t>ENSG00000069966</t>
  </si>
  <si>
    <t>GNB5</t>
  </si>
  <si>
    <t>ENSG00000070718</t>
  </si>
  <si>
    <t>AP3M2</t>
  </si>
  <si>
    <t>ENSG00000072041</t>
  </si>
  <si>
    <t>SLC6A15</t>
  </si>
  <si>
    <t>ENSG00000072657</t>
  </si>
  <si>
    <t>TRHDE</t>
  </si>
  <si>
    <t>ENSG00000073605</t>
  </si>
  <si>
    <t>GSDMB</t>
  </si>
  <si>
    <t>ENSG00000074181</t>
  </si>
  <si>
    <t>NOTCH3</t>
  </si>
  <si>
    <t>ENSG00000074356</t>
  </si>
  <si>
    <t>C17orf85</t>
  </si>
  <si>
    <t>ENSG00000075388</t>
  </si>
  <si>
    <t>FGF4</t>
  </si>
  <si>
    <t>ENSG00000075429</t>
  </si>
  <si>
    <t>CACNG5</t>
  </si>
  <si>
    <t>ENSG00000075624</t>
  </si>
  <si>
    <t>ACTB</t>
  </si>
  <si>
    <t>ENSG00000076067</t>
  </si>
  <si>
    <t>RBMS2</t>
  </si>
  <si>
    <t>ENSG00000077782</t>
  </si>
  <si>
    <t>FGFR1</t>
  </si>
  <si>
    <t>ENSG00000078018</t>
  </si>
  <si>
    <t>MAP2</t>
  </si>
  <si>
    <t>ENSG00000078124</t>
  </si>
  <si>
    <t>ACER3</t>
  </si>
  <si>
    <t>ENSG00000078699</t>
  </si>
  <si>
    <t>CBFA2T2</t>
  </si>
  <si>
    <t>ENSG00000079435</t>
  </si>
  <si>
    <t>LIPE</t>
  </si>
  <si>
    <t>ENSG00000079459</t>
  </si>
  <si>
    <t>FDFT1</t>
  </si>
  <si>
    <t>ENSG00000080007</t>
  </si>
  <si>
    <t>DDX43</t>
  </si>
  <si>
    <t>ENSG00000081051</t>
  </si>
  <si>
    <t>AFP</t>
  </si>
  <si>
    <t>ENSG00000081154</t>
  </si>
  <si>
    <t>PCNP</t>
  </si>
  <si>
    <t>ENSG00000081913</t>
  </si>
  <si>
    <t>PHLPP1</t>
  </si>
  <si>
    <t>ENSG00000083168</t>
  </si>
  <si>
    <t>KAT6A</t>
  </si>
  <si>
    <t>ENSG00000084207</t>
  </si>
  <si>
    <t>GSTP1</t>
  </si>
  <si>
    <t>ENSG00000085063</t>
  </si>
  <si>
    <t>CD59</t>
  </si>
  <si>
    <t>ENSG00000085733</t>
  </si>
  <si>
    <t>CTTN</t>
  </si>
  <si>
    <t>ENSG00000085998</t>
  </si>
  <si>
    <t>POMGNT1</t>
  </si>
  <si>
    <t>ENSG00000086504</t>
  </si>
  <si>
    <t>MRPL28</t>
  </si>
  <si>
    <t>ENSG00000086598</t>
  </si>
  <si>
    <t>TMED2</t>
  </si>
  <si>
    <t>ENSG00000086848</t>
  </si>
  <si>
    <t>ALG9</t>
  </si>
  <si>
    <t>ENSG00000087111</t>
  </si>
  <si>
    <t>PIGS</t>
  </si>
  <si>
    <t>ENSG00000087884</t>
  </si>
  <si>
    <t>AAMDC</t>
  </si>
  <si>
    <t>ENSG00000089847</t>
  </si>
  <si>
    <t>ANKRD24</t>
  </si>
  <si>
    <t>ENSG00000090382</t>
  </si>
  <si>
    <t>LYZ</t>
  </si>
  <si>
    <t>ENSG00000091542</t>
  </si>
  <si>
    <t>ALKBH5</t>
  </si>
  <si>
    <t>ENSG00000091640</t>
  </si>
  <si>
    <t>SPAG7</t>
  </si>
  <si>
    <t>ENSG00000092201</t>
  </si>
  <si>
    <t>SUPT16H</t>
  </si>
  <si>
    <t>ENSG00000092439</t>
  </si>
  <si>
    <t>TRPM7</t>
  </si>
  <si>
    <t>ENSG00000092929</t>
  </si>
  <si>
    <t>UNC13D</t>
  </si>
  <si>
    <t>ENSG00000094804</t>
  </si>
  <si>
    <t>CDC6</t>
  </si>
  <si>
    <t>ENSG00000096093</t>
  </si>
  <si>
    <t>EFHC1</t>
  </si>
  <si>
    <t>ENSG00000096264</t>
  </si>
  <si>
    <t>NCR2</t>
  </si>
  <si>
    <t>ENSG00000096696</t>
  </si>
  <si>
    <t>DSP</t>
  </si>
  <si>
    <t>ENSG00000096996</t>
  </si>
  <si>
    <t>IL12RB1</t>
  </si>
  <si>
    <t>ENSG00000099326</t>
  </si>
  <si>
    <t>MZF1</t>
  </si>
  <si>
    <t>ENSG00000099365</t>
  </si>
  <si>
    <t>STX1B</t>
  </si>
  <si>
    <t>ENSG00000099624</t>
  </si>
  <si>
    <t>ATP5D</t>
  </si>
  <si>
    <t>ENSG00000099785</t>
  </si>
  <si>
    <t>ENSG00000099800</t>
  </si>
  <si>
    <t>TIMM13</t>
  </si>
  <si>
    <t>ENSG00000099817</t>
  </si>
  <si>
    <t>POLR2E</t>
  </si>
  <si>
    <t>ENSG00000099869</t>
  </si>
  <si>
    <t>IGF2-AS</t>
  </si>
  <si>
    <t>ENSG00000099985</t>
  </si>
  <si>
    <t>OSM</t>
  </si>
  <si>
    <t>ENSG00000100029</t>
  </si>
  <si>
    <t>PES1</t>
  </si>
  <si>
    <t>ENSG00000100139</t>
  </si>
  <si>
    <t>MICALL1</t>
  </si>
  <si>
    <t>ENSG00000100142</t>
  </si>
  <si>
    <t>POLR2F</t>
  </si>
  <si>
    <t>ENSG00000100209</t>
  </si>
  <si>
    <t>HSCB</t>
  </si>
  <si>
    <t>ENSG00000100345</t>
  </si>
  <si>
    <t>MYH9</t>
  </si>
  <si>
    <t>ENSG00000100353</t>
  </si>
  <si>
    <t>EIF3D</t>
  </si>
  <si>
    <t>ENSG00000100401</t>
  </si>
  <si>
    <t>RANGAP1</t>
  </si>
  <si>
    <t>ENSG00000100413</t>
  </si>
  <si>
    <t>POLR3H</t>
  </si>
  <si>
    <t>ENSG00000100564</t>
  </si>
  <si>
    <t>PIGH</t>
  </si>
  <si>
    <t>ENSG00000100767</t>
  </si>
  <si>
    <t>PAPLN</t>
  </si>
  <si>
    <t>ENSG00000100865</t>
  </si>
  <si>
    <t>CINP</t>
  </si>
  <si>
    <t>ENSG00000100867</t>
  </si>
  <si>
    <t>DHRS2</t>
  </si>
  <si>
    <t>ENSG00000100902</t>
  </si>
  <si>
    <t>PSMA6</t>
  </si>
  <si>
    <t>ENSG00000100991</t>
  </si>
  <si>
    <t>TRPC4AP</t>
  </si>
  <si>
    <t>ENSG00000101082</t>
  </si>
  <si>
    <t>SLA2</t>
  </si>
  <si>
    <t>ENSG00000101115</t>
  </si>
  <si>
    <t>SALL4</t>
  </si>
  <si>
    <t>ENSG00000101138</t>
  </si>
  <si>
    <t>CSTF1</t>
  </si>
  <si>
    <t>ENSG00000101160</t>
  </si>
  <si>
    <t>CTSZ</t>
  </si>
  <si>
    <t>ENSG00000101294</t>
  </si>
  <si>
    <t>HM13</t>
  </si>
  <si>
    <t>ENSG00000101349</t>
  </si>
  <si>
    <t>PAK7</t>
  </si>
  <si>
    <t>ENSG00000101558</t>
  </si>
  <si>
    <t>VAPA</t>
  </si>
  <si>
    <t>ENSG00000101773</t>
  </si>
  <si>
    <t>RBBP8</t>
  </si>
  <si>
    <t>ENSG00000102287</t>
  </si>
  <si>
    <t>GABRE</t>
  </si>
  <si>
    <t>ENSG00000102554</t>
  </si>
  <si>
    <t>KLF5</t>
  </si>
  <si>
    <t>ENSG00000103024</t>
  </si>
  <si>
    <t>NME3</t>
  </si>
  <si>
    <t>ENSG00000103184</t>
  </si>
  <si>
    <t>SEC14L5</t>
  </si>
  <si>
    <t>ENSG00000103591</t>
  </si>
  <si>
    <t>AAGAB</t>
  </si>
  <si>
    <t>ENSG00000103932</t>
  </si>
  <si>
    <t>RPAP1</t>
  </si>
  <si>
    <t>ENSG00000104043</t>
  </si>
  <si>
    <t>ATP8B4</t>
  </si>
  <si>
    <t>ENSG00000104312</t>
  </si>
  <si>
    <t>RIPK2</t>
  </si>
  <si>
    <t>ENSG00000104325</t>
  </si>
  <si>
    <t>DECR1</t>
  </si>
  <si>
    <t>ENSG00000104341</t>
  </si>
  <si>
    <t>LAPTM4B</t>
  </si>
  <si>
    <t>ENSG00000104371</t>
  </si>
  <si>
    <t>DKK4</t>
  </si>
  <si>
    <t>ENSG00000104689</t>
  </si>
  <si>
    <t>TNFRSF10A</t>
  </si>
  <si>
    <t>ENSG00000104695</t>
  </si>
  <si>
    <t>PPP2CB</t>
  </si>
  <si>
    <t>ENSG00000104755</t>
  </si>
  <si>
    <t>ADAM2</t>
  </si>
  <si>
    <t>ENSG00000104774</t>
  </si>
  <si>
    <t>MAN2B1</t>
  </si>
  <si>
    <t>ENSG00000104804</t>
  </si>
  <si>
    <t>TULP2</t>
  </si>
  <si>
    <t>ENSG00000104833</t>
  </si>
  <si>
    <t>TUBB4A</t>
  </si>
  <si>
    <t>ENSG00000104883</t>
  </si>
  <si>
    <t>PEX11G</t>
  </si>
  <si>
    <t>ENSG00000104915</t>
  </si>
  <si>
    <t>STX10</t>
  </si>
  <si>
    <t>ENSG00000105173</t>
  </si>
  <si>
    <t>CCNE1</t>
  </si>
  <si>
    <t>ENSG00000105227</t>
  </si>
  <si>
    <t>PRX</t>
  </si>
  <si>
    <t>ENSG00000105327</t>
  </si>
  <si>
    <t>BBC3</t>
  </si>
  <si>
    <t>ENSG00000105352</t>
  </si>
  <si>
    <t>CEACAM4</t>
  </si>
  <si>
    <t>ENSG00000105397</t>
  </si>
  <si>
    <t>TYK2</t>
  </si>
  <si>
    <t>ENSG00000105401</t>
  </si>
  <si>
    <t>CDC37</t>
  </si>
  <si>
    <t>ENSG00000105447</t>
  </si>
  <si>
    <t>GRWD1</t>
  </si>
  <si>
    <t>ENSG00000105655</t>
  </si>
  <si>
    <t>ISYNA1</t>
  </si>
  <si>
    <t>ENSG00000105656</t>
  </si>
  <si>
    <t>ELL</t>
  </si>
  <si>
    <t>ENSG00000105669</t>
  </si>
  <si>
    <t>COPE</t>
  </si>
  <si>
    <t>ENSG00000105701</t>
  </si>
  <si>
    <t>FKBP8</t>
  </si>
  <si>
    <t>ENSG00000105705</t>
  </si>
  <si>
    <t>SUGP1</t>
  </si>
  <si>
    <t>ENSG00000105708</t>
  </si>
  <si>
    <t>ZNF14</t>
  </si>
  <si>
    <t>ENSG00000106537</t>
  </si>
  <si>
    <t>TSPAN13</t>
  </si>
  <si>
    <t>ENSG00000107104</t>
  </si>
  <si>
    <t>KANK1</t>
  </si>
  <si>
    <t>ENSG00000107779</t>
  </si>
  <si>
    <t>BMPR1A</t>
  </si>
  <si>
    <t>ENSG00000107798</t>
  </si>
  <si>
    <t>LIPA</t>
  </si>
  <si>
    <t>ENSG00000107819</t>
  </si>
  <si>
    <t>SFXN3</t>
  </si>
  <si>
    <t>ENSG00000108010</t>
  </si>
  <si>
    <t>GLRX3</t>
  </si>
  <si>
    <t>ENSG00000108244</t>
  </si>
  <si>
    <t>KRT23</t>
  </si>
  <si>
    <t>ENSG00000108272</t>
  </si>
  <si>
    <t>DHRS11</t>
  </si>
  <si>
    <t>ENSG00000108296</t>
  </si>
  <si>
    <t>CWC25</t>
  </si>
  <si>
    <t>ENSG00000108298</t>
  </si>
  <si>
    <t>RPL19</t>
  </si>
  <si>
    <t>ENSG00000108306</t>
  </si>
  <si>
    <t>FBXL20</t>
  </si>
  <si>
    <t>ENSG00000108342</t>
  </si>
  <si>
    <t>CSF3</t>
  </si>
  <si>
    <t>ENSG00000108344</t>
  </si>
  <si>
    <t>PSMD3</t>
  </si>
  <si>
    <t>ENSG00000108423</t>
  </si>
  <si>
    <t>TUBD1</t>
  </si>
  <si>
    <t>ENSG00000108443</t>
  </si>
  <si>
    <t>RPS6KB1</t>
  </si>
  <si>
    <t>ENSG00000108479</t>
  </si>
  <si>
    <t>GALK1</t>
  </si>
  <si>
    <t>ENSG00000108528</t>
  </si>
  <si>
    <t>SLC25A11</t>
  </si>
  <si>
    <t>ENSG00000108590</t>
  </si>
  <si>
    <t>MED31</t>
  </si>
  <si>
    <t>ENSG00000108641</t>
  </si>
  <si>
    <t>B9D1</t>
  </si>
  <si>
    <t>ENSG00000108753</t>
  </si>
  <si>
    <t>HNF1B</t>
  </si>
  <si>
    <t>ENSG00000108759</t>
  </si>
  <si>
    <t>KRT32</t>
  </si>
  <si>
    <t>ENSG00000108798</t>
  </si>
  <si>
    <t>ABI3</t>
  </si>
  <si>
    <t>ENSG00000108846</t>
  </si>
  <si>
    <t>ABCC3</t>
  </si>
  <si>
    <t>ENSG00000108849</t>
  </si>
  <si>
    <t>PPY</t>
  </si>
  <si>
    <t>ENSG00000108924</t>
  </si>
  <si>
    <t>HLF</t>
  </si>
  <si>
    <t>ENSG00000108932</t>
  </si>
  <si>
    <t>SLC16A6</t>
  </si>
  <si>
    <t>ENSG00000108947</t>
  </si>
  <si>
    <t>EFNB3</t>
  </si>
  <si>
    <t>ENSG00000109255</t>
  </si>
  <si>
    <t>NMU</t>
  </si>
  <si>
    <t>ENSG00000110046</t>
  </si>
  <si>
    <t>ATG2A</t>
  </si>
  <si>
    <t>ENSG00000110075</t>
  </si>
  <si>
    <t>PPP6R3</t>
  </si>
  <si>
    <t>ENSG00000110090</t>
  </si>
  <si>
    <t>CPT1A</t>
  </si>
  <si>
    <t>ENSG00000110092</t>
  </si>
  <si>
    <t>CCND1</t>
  </si>
  <si>
    <t>ENSG00000110422</t>
  </si>
  <si>
    <t>HIPK3</t>
  </si>
  <si>
    <t>ENSG00000110455</t>
  </si>
  <si>
    <t>ACCS</t>
  </si>
  <si>
    <t>ENSG00000110697</t>
  </si>
  <si>
    <t>PITPNM1</t>
  </si>
  <si>
    <t>ENSG00000111012</t>
  </si>
  <si>
    <t>CYP27B1</t>
  </si>
  <si>
    <t>ENSG00000111057</t>
  </si>
  <si>
    <t>KRT18</t>
  </si>
  <si>
    <t>ENSG00000111144</t>
  </si>
  <si>
    <t>LTA4H</t>
  </si>
  <si>
    <t>ENSG00000111300</t>
  </si>
  <si>
    <t>NAA25</t>
  </si>
  <si>
    <t>ENSG00000111348</t>
  </si>
  <si>
    <t>ARHGDIB</t>
  </si>
  <si>
    <t>ENSG00000111481</t>
  </si>
  <si>
    <t>COPZ1</t>
  </si>
  <si>
    <t>ENSG00000111530</t>
  </si>
  <si>
    <t>CAND1</t>
  </si>
  <si>
    <t>ENSG00000111536</t>
  </si>
  <si>
    <t>IL26</t>
  </si>
  <si>
    <t>ENSG00000111537</t>
  </si>
  <si>
    <t>IFNG</t>
  </si>
  <si>
    <t>ENSG00000111554</t>
  </si>
  <si>
    <t>MDM1</t>
  </si>
  <si>
    <t>ENSG00000111581</t>
  </si>
  <si>
    <t>NUP107</t>
  </si>
  <si>
    <t>ENSG00000111596</t>
  </si>
  <si>
    <t>CNOT2</t>
  </si>
  <si>
    <t>ENSG00000111602</t>
  </si>
  <si>
    <t>TIMELESS</t>
  </si>
  <si>
    <t>ENSG00000111605</t>
  </si>
  <si>
    <t>CPSF6</t>
  </si>
  <si>
    <t>ENSG00000111670</t>
  </si>
  <si>
    <t>GNPTAB</t>
  </si>
  <si>
    <t>ENSG00000111671</t>
  </si>
  <si>
    <t>SPSB2</t>
  </si>
  <si>
    <t>ENSG00000112081</t>
  </si>
  <si>
    <t>SRSF3</t>
  </si>
  <si>
    <t>ENSG00000112200</t>
  </si>
  <si>
    <t>ZNF451</t>
  </si>
  <si>
    <t>ENSG00000112234</t>
  </si>
  <si>
    <t>FBXL4</t>
  </si>
  <si>
    <t>ENSG00000112425</t>
  </si>
  <si>
    <t>EPM2A</t>
  </si>
  <si>
    <t>ENSG00000112530</t>
  </si>
  <si>
    <t>PACRG</t>
  </si>
  <si>
    <t>ENSG00000112658</t>
  </si>
  <si>
    <t>SRF</t>
  </si>
  <si>
    <t>ENSG00000113327</t>
  </si>
  <si>
    <t>GABRG2</t>
  </si>
  <si>
    <t>ENSG00000113430</t>
  </si>
  <si>
    <t>IRX4</t>
  </si>
  <si>
    <t>ENSG00000113569</t>
  </si>
  <si>
    <t>NUP155</t>
  </si>
  <si>
    <t>ENSG00000113905</t>
  </si>
  <si>
    <t>HRG</t>
  </si>
  <si>
    <t>ENSG00000114742</t>
  </si>
  <si>
    <t>WDR48</t>
  </si>
  <si>
    <t>ENSG00000115919</t>
  </si>
  <si>
    <t>KYNU</t>
  </si>
  <si>
    <t>ENSG00000116183</t>
  </si>
  <si>
    <t>PAPPA2</t>
  </si>
  <si>
    <t>ENSG00000116514</t>
  </si>
  <si>
    <t>RNF19B</t>
  </si>
  <si>
    <t>ENSG00000116580</t>
  </si>
  <si>
    <t>GON4L</t>
  </si>
  <si>
    <t>ENSG00000116584</t>
  </si>
  <si>
    <t>ARHGEF2</t>
  </si>
  <si>
    <t>ENSG00000116586</t>
  </si>
  <si>
    <t>LAMTOR2</t>
  </si>
  <si>
    <t>ENSG00000116830</t>
  </si>
  <si>
    <t>TTF2</t>
  </si>
  <si>
    <t>ENSG00000117360</t>
  </si>
  <si>
    <t>PRPF3</t>
  </si>
  <si>
    <t>ENSG00000117791</t>
  </si>
  <si>
    <t>ENSG00000118564</t>
  </si>
  <si>
    <t>FBXL5</t>
  </si>
  <si>
    <t>ENSG00000118596</t>
  </si>
  <si>
    <t>SLC16A7</t>
  </si>
  <si>
    <t>ENSG00000119844</t>
  </si>
  <si>
    <t>AFTPH</t>
  </si>
  <si>
    <t>ENSG00000120235</t>
  </si>
  <si>
    <t>IFNA6</t>
  </si>
  <si>
    <t>ENSG00000120645</t>
  </si>
  <si>
    <t>IQSEC3</t>
  </si>
  <si>
    <t>ENSG00000120837</t>
  </si>
  <si>
    <t>NFYB</t>
  </si>
  <si>
    <t>ENSG00000121057</t>
  </si>
  <si>
    <t>AKAP1</t>
  </si>
  <si>
    <t>ENSG00000121073</t>
  </si>
  <si>
    <t>SLC35B1</t>
  </si>
  <si>
    <t>ENSG00000121104</t>
  </si>
  <si>
    <t>FAM117A</t>
  </si>
  <si>
    <t>ENSG00000121289</t>
  </si>
  <si>
    <t>CEP89</t>
  </si>
  <si>
    <t>ENSG00000121297</t>
  </si>
  <si>
    <t>TSHZ3</t>
  </si>
  <si>
    <t>ENSG00000121858</t>
  </si>
  <si>
    <t>TNFSF10</t>
  </si>
  <si>
    <t>ENSG00000121900</t>
  </si>
  <si>
    <t>TMEM54</t>
  </si>
  <si>
    <t>ENSG00000122490</t>
  </si>
  <si>
    <t>PQLC1</t>
  </si>
  <si>
    <t>ENSG00000122565</t>
  </si>
  <si>
    <t>CBX3</t>
  </si>
  <si>
    <t>ENSG00000122566</t>
  </si>
  <si>
    <t>HNRNPA2B1</t>
  </si>
  <si>
    <t>ENSG00000122694</t>
  </si>
  <si>
    <t>GLIPR2</t>
  </si>
  <si>
    <t>ENSG00000122718</t>
  </si>
  <si>
    <t>OR2S2</t>
  </si>
  <si>
    <t>ENSG00000123329</t>
  </si>
  <si>
    <t>ARHGAP9</t>
  </si>
  <si>
    <t>ENSG00000123374</t>
  </si>
  <si>
    <t>CDK2</t>
  </si>
  <si>
    <t>ENSG00000123453</t>
  </si>
  <si>
    <t>SARDH</t>
  </si>
  <si>
    <t>ENSG00000123838</t>
  </si>
  <si>
    <t>C4BPA</t>
  </si>
  <si>
    <t>ENSG00000123908</t>
  </si>
  <si>
    <t>AGO2</t>
  </si>
  <si>
    <t>ENSG00000124279</t>
  </si>
  <si>
    <t>FASTKD3</t>
  </si>
  <si>
    <t>ENSG00000124422</t>
  </si>
  <si>
    <t>USP22</t>
  </si>
  <si>
    <t>ENSG00000124574</t>
  </si>
  <si>
    <t>ABCC10</t>
  </si>
  <si>
    <t>ENSG00000124587</t>
  </si>
  <si>
    <t>PEX6</t>
  </si>
  <si>
    <t>ENSG00000124641</t>
  </si>
  <si>
    <t>MED20</t>
  </si>
  <si>
    <t>ENSG00000124657</t>
  </si>
  <si>
    <t>OR2B6</t>
  </si>
  <si>
    <t>ENSG00000124688</t>
  </si>
  <si>
    <t>MAD2L1BP</t>
  </si>
  <si>
    <t>ENSG00000124789</t>
  </si>
  <si>
    <t>NUP153</t>
  </si>
  <si>
    <t>ENSG00000124942</t>
  </si>
  <si>
    <t>AHNAK</t>
  </si>
  <si>
    <t>ENSG00000125445</t>
  </si>
  <si>
    <t>MRPS7</t>
  </si>
  <si>
    <t>ENSG00000125454</t>
  </si>
  <si>
    <t>SLC25A19</t>
  </si>
  <si>
    <t>ENSG00000125618</t>
  </si>
  <si>
    <t>PAX8</t>
  </si>
  <si>
    <t>ENSG00000125650</t>
  </si>
  <si>
    <t>PSPN</t>
  </si>
  <si>
    <t>ENSG00000125686</t>
  </si>
  <si>
    <t>MED1</t>
  </si>
  <si>
    <t>ENSG00000125798</t>
  </si>
  <si>
    <t>FOXA2</t>
  </si>
  <si>
    <t>ENSG00000125814</t>
  </si>
  <si>
    <t>NAPB</t>
  </si>
  <si>
    <t>ENSG00000125861</t>
  </si>
  <si>
    <t>GFRA4</t>
  </si>
  <si>
    <t>ENSG00000126231</t>
  </si>
  <si>
    <t>PROZ</t>
  </si>
  <si>
    <t>ENSG00000126337</t>
  </si>
  <si>
    <t>KRT36</t>
  </si>
  <si>
    <t>ENSG00000126351</t>
  </si>
  <si>
    <t>THRA</t>
  </si>
  <si>
    <t>ENSG00000126353</t>
  </si>
  <si>
    <t>CCR7</t>
  </si>
  <si>
    <t>ENSG00000126368</t>
  </si>
  <si>
    <t>NR1D1</t>
  </si>
  <si>
    <t>ENSG00000126391</t>
  </si>
  <si>
    <t>FRMD8</t>
  </si>
  <si>
    <t>ENSG00000127125</t>
  </si>
  <si>
    <t>PPCS</t>
  </si>
  <si>
    <t>ENSG00000127314</t>
  </si>
  <si>
    <t>RAP1B</t>
  </si>
  <si>
    <t>ENSG00000127318</t>
  </si>
  <si>
    <t>IL22</t>
  </si>
  <si>
    <t>ENSG00000127324</t>
  </si>
  <si>
    <t>TSPAN8</t>
  </si>
  <si>
    <t>ENSG00000127325</t>
  </si>
  <si>
    <t>BEST3</t>
  </si>
  <si>
    <t>ENSG00000127328</t>
  </si>
  <si>
    <t>RAB3IP</t>
  </si>
  <si>
    <t>ENSG00000127329</t>
  </si>
  <si>
    <t>PTPRB</t>
  </si>
  <si>
    <t>ENSG00000127334</t>
  </si>
  <si>
    <t>DYRK2</t>
  </si>
  <si>
    <t>ENSG00000127337</t>
  </si>
  <si>
    <t>YEATS4</t>
  </si>
  <si>
    <t>ENSG00000127526</t>
  </si>
  <si>
    <t>SLC35E1</t>
  </si>
  <si>
    <t>ENSG00000127527</t>
  </si>
  <si>
    <t>EPS15L1</t>
  </si>
  <si>
    <t>ENSG00000127951</t>
  </si>
  <si>
    <t>FGL2</t>
  </si>
  <si>
    <t>ENSG00000128011</t>
  </si>
  <si>
    <t>LRFN1</t>
  </si>
  <si>
    <t>ENSG00000128564</t>
  </si>
  <si>
    <t>VGF</t>
  </si>
  <si>
    <t>ENSG00000128617</t>
  </si>
  <si>
    <t>OPN1SW</t>
  </si>
  <si>
    <t>ENSG00000128805</t>
  </si>
  <si>
    <t>ARHGAP22</t>
  </si>
  <si>
    <t>ENSG00000129151</t>
  </si>
  <si>
    <t>BBOX1</t>
  </si>
  <si>
    <t>ENSG00000129194</t>
  </si>
  <si>
    <t>SOX15</t>
  </si>
  <si>
    <t>ENSG00000129245</t>
  </si>
  <si>
    <t>FXR2</t>
  </si>
  <si>
    <t>ENSG00000129270</t>
  </si>
  <si>
    <t>MMP28</t>
  </si>
  <si>
    <t>ENSG00000129351</t>
  </si>
  <si>
    <t>ILF3</t>
  </si>
  <si>
    <t>ENSG00000129646</t>
  </si>
  <si>
    <t>QRICH2</t>
  </si>
  <si>
    <t>ENSG00000129932</t>
  </si>
  <si>
    <t>DOHH</t>
  </si>
  <si>
    <t>ENSG00000129933</t>
  </si>
  <si>
    <t>MAU2</t>
  </si>
  <si>
    <t>ENSG00000130005</t>
  </si>
  <si>
    <t>GAMT</t>
  </si>
  <si>
    <t>ENSG00000130021</t>
  </si>
  <si>
    <t>HDHD1</t>
  </si>
  <si>
    <t>ENSG00000130158</t>
  </si>
  <si>
    <t>DOCK6</t>
  </si>
  <si>
    <t>ENSG00000130159</t>
  </si>
  <si>
    <t>ECSIT</t>
  </si>
  <si>
    <t>ENSG00000130164</t>
  </si>
  <si>
    <t>LDLR</t>
  </si>
  <si>
    <t>ENSG00000130255</t>
  </si>
  <si>
    <t>RPL36</t>
  </si>
  <si>
    <t>ENSG00000130300</t>
  </si>
  <si>
    <t>PLVAP</t>
  </si>
  <si>
    <t>ENSG00000130347</t>
  </si>
  <si>
    <t>RTN4IP1</t>
  </si>
  <si>
    <t>ENSG00000130348</t>
  </si>
  <si>
    <t>QRSL1</t>
  </si>
  <si>
    <t>ENSG00000130475</t>
  </si>
  <si>
    <t>FCHO1</t>
  </si>
  <si>
    <t>ENSG00000130522</t>
  </si>
  <si>
    <t>JUND</t>
  </si>
  <si>
    <t>ENSG00000130669</t>
  </si>
  <si>
    <t>PAK4</t>
  </si>
  <si>
    <t>ENSG00000130717</t>
  </si>
  <si>
    <t>UCK1</t>
  </si>
  <si>
    <t>ENSG00000130733</t>
  </si>
  <si>
    <t>YIPF2</t>
  </si>
  <si>
    <t>ENSG00000130783</t>
  </si>
  <si>
    <t>CCDC62</t>
  </si>
  <si>
    <t>ENSG00000130812</t>
  </si>
  <si>
    <t>ANGPTL6</t>
  </si>
  <si>
    <t>ENSG00000130881</t>
  </si>
  <si>
    <t>LRP3</t>
  </si>
  <si>
    <t>ENSG00000131043</t>
  </si>
  <si>
    <t>AAR2</t>
  </si>
  <si>
    <t>ENSG00000131050</t>
  </si>
  <si>
    <t>BPIFA2</t>
  </si>
  <si>
    <t>ENSG00000131069</t>
  </si>
  <si>
    <t>ACSS2</t>
  </si>
  <si>
    <t>ENSG00000131351</t>
  </si>
  <si>
    <t>HAUS8</t>
  </si>
  <si>
    <t>ENSG00000131473</t>
  </si>
  <si>
    <t>ACLY</t>
  </si>
  <si>
    <t>ENSG00000131558</t>
  </si>
  <si>
    <t>EXOC4</t>
  </si>
  <si>
    <t>ENSG00000131584</t>
  </si>
  <si>
    <t>ACAP3</t>
  </si>
  <si>
    <t>ENSG00000131747</t>
  </si>
  <si>
    <t>TOP2A</t>
  </si>
  <si>
    <t>ENSG00000131748</t>
  </si>
  <si>
    <t>STARD3</t>
  </si>
  <si>
    <t>ENSG00000131759</t>
  </si>
  <si>
    <t>RARA</t>
  </si>
  <si>
    <t>ENSG00000131791</t>
  </si>
  <si>
    <t>PRKAB2</t>
  </si>
  <si>
    <t>ENSG00000131871</t>
  </si>
  <si>
    <t>VIMP</t>
  </si>
  <si>
    <t>ENSG00000132000</t>
  </si>
  <si>
    <t>PODNL1</t>
  </si>
  <si>
    <t>ENSG00000132003</t>
  </si>
  <si>
    <t>ZSWIM4</t>
  </si>
  <si>
    <t>ENSG00000132005</t>
  </si>
  <si>
    <t>RFX1</t>
  </si>
  <si>
    <t>ENSG00000132016</t>
  </si>
  <si>
    <t>C19orf57</t>
  </si>
  <si>
    <t>ENSG00000132026</t>
  </si>
  <si>
    <t>RTBDN</t>
  </si>
  <si>
    <t>ENSG00000132297</t>
  </si>
  <si>
    <t>HHLA1</t>
  </si>
  <si>
    <t>ENSG00000132434</t>
  </si>
  <si>
    <t>LANCL2</t>
  </si>
  <si>
    <t>ENSG00000132470</t>
  </si>
  <si>
    <t>ITGB4</t>
  </si>
  <si>
    <t>ENSG00000132471</t>
  </si>
  <si>
    <t>WBP2</t>
  </si>
  <si>
    <t>ENSG00000132475</t>
  </si>
  <si>
    <t>H3F3B</t>
  </si>
  <si>
    <t>ENSG00000132481</t>
  </si>
  <si>
    <t>TRIM47</t>
  </si>
  <si>
    <t>ENSG00000132694</t>
  </si>
  <si>
    <t>ARHGEF11</t>
  </si>
  <si>
    <t>ENSG00000132740</t>
  </si>
  <si>
    <t>IGHMBP2</t>
  </si>
  <si>
    <t>ENSG00000132746</t>
  </si>
  <si>
    <t>ALDH3B2</t>
  </si>
  <si>
    <t>ENSG00000132952</t>
  </si>
  <si>
    <t>USPL1</t>
  </si>
  <si>
    <t>ENSG00000133048</t>
  </si>
  <si>
    <t>CHI3L1</t>
  </si>
  <si>
    <t>ENSG00000133056</t>
  </si>
  <si>
    <t>PIK3C2B</t>
  </si>
  <si>
    <t>ENSG00000133065</t>
  </si>
  <si>
    <t>SLC41A1</t>
  </si>
  <si>
    <t>ENSG00000133116</t>
  </si>
  <si>
    <t>KL</t>
  </si>
  <si>
    <t>ENSG00000133424</t>
  </si>
  <si>
    <t>LARGE</t>
  </si>
  <si>
    <t>ENSG00000133454</t>
  </si>
  <si>
    <t>MYO18B</t>
  </si>
  <si>
    <t>ENSG00000133488</t>
  </si>
  <si>
    <t>SEC14L4</t>
  </si>
  <si>
    <t>ENSG00000133740</t>
  </si>
  <si>
    <t>E2F5</t>
  </si>
  <si>
    <t>ENSG00000133812</t>
  </si>
  <si>
    <t>SBF2</t>
  </si>
  <si>
    <t>ENSG00000133858</t>
  </si>
  <si>
    <t>ZFC3H1</t>
  </si>
  <si>
    <t>ENSG00000134001</t>
  </si>
  <si>
    <t>EIF2S1</t>
  </si>
  <si>
    <t>ENSG00000134108</t>
  </si>
  <si>
    <t>ARL8B</t>
  </si>
  <si>
    <t>ENSG00000134193</t>
  </si>
  <si>
    <t>REG4</t>
  </si>
  <si>
    <t>ENSG00000134201</t>
  </si>
  <si>
    <t>GSTM5</t>
  </si>
  <si>
    <t>ENSG00000134285</t>
  </si>
  <si>
    <t>FKBP11</t>
  </si>
  <si>
    <t>ENSG00000134533</t>
  </si>
  <si>
    <t>RERG</t>
  </si>
  <si>
    <t>ENSG00000134686</t>
  </si>
  <si>
    <t>PHC2</t>
  </si>
  <si>
    <t>ENSG00000134775</t>
  </si>
  <si>
    <t>FHOD3</t>
  </si>
  <si>
    <t>ENSG00000134812</t>
  </si>
  <si>
    <t>GIF</t>
  </si>
  <si>
    <t>ENSG00000135423</t>
  </si>
  <si>
    <t>GLS2</t>
  </si>
  <si>
    <t>ENSG00000135439</t>
  </si>
  <si>
    <t>AGAP2</t>
  </si>
  <si>
    <t>ENSG00000135441</t>
  </si>
  <si>
    <t>BLOC1S1</t>
  </si>
  <si>
    <t>ENSG00000135452</t>
  </si>
  <si>
    <t>TSPAN31</t>
  </si>
  <si>
    <t>ENSG00000135454</t>
  </si>
  <si>
    <t>B4GALNT1</t>
  </si>
  <si>
    <t>ENSG00000135502</t>
  </si>
  <si>
    <t>SLC26A10</t>
  </si>
  <si>
    <t>ENSG00000135506</t>
  </si>
  <si>
    <t>OS9</t>
  </si>
  <si>
    <t>ENSG00000135677</t>
  </si>
  <si>
    <t>GNS</t>
  </si>
  <si>
    <t>ENSG00000135678</t>
  </si>
  <si>
    <t>CPM</t>
  </si>
  <si>
    <t>ENSG00000135913</t>
  </si>
  <si>
    <t>USP37</t>
  </si>
  <si>
    <t>ENSG00000135973</t>
  </si>
  <si>
    <t>GPR45</t>
  </si>
  <si>
    <t>ENSG00000136003</t>
  </si>
  <si>
    <t>ISCU</t>
  </si>
  <si>
    <t>ENSG00000136014</t>
  </si>
  <si>
    <t>USP44</t>
  </si>
  <si>
    <t>ENSG00000136021</t>
  </si>
  <si>
    <t>SCYL2</t>
  </si>
  <si>
    <t>ENSG00000136490</t>
  </si>
  <si>
    <t>LIMD2</t>
  </si>
  <si>
    <t>ENSG00000136504</t>
  </si>
  <si>
    <t>KAT7</t>
  </si>
  <si>
    <t>ENSG00000136527</t>
  </si>
  <si>
    <t>TRA2B</t>
  </si>
  <si>
    <t>ENSG00000136982</t>
  </si>
  <si>
    <t>DSCC1</t>
  </si>
  <si>
    <t>ENSG00000136997</t>
  </si>
  <si>
    <t>MYC</t>
  </si>
  <si>
    <t>ENSG00000137080</t>
  </si>
  <si>
    <t>IFNA21</t>
  </si>
  <si>
    <t>ENSG00000137094</t>
  </si>
  <si>
    <t>DNAJB5</t>
  </si>
  <si>
    <t>ENSG00000137106</t>
  </si>
  <si>
    <t>GRHPR</t>
  </si>
  <si>
    <t>ENSG00000137204</t>
  </si>
  <si>
    <t>SLC22A7</t>
  </si>
  <si>
    <t>ENSG00000137474</t>
  </si>
  <si>
    <t>MYO7A</t>
  </si>
  <si>
    <t>ENSG00000137478</t>
  </si>
  <si>
    <t>FCHSD2</t>
  </si>
  <si>
    <t>ENSG00000137486</t>
  </si>
  <si>
    <t>ARRB1</t>
  </si>
  <si>
    <t>ENSG00000137492</t>
  </si>
  <si>
    <t>PRKRIR</t>
  </si>
  <si>
    <t>ENSG00000137496</t>
  </si>
  <si>
    <t>IL18BP</t>
  </si>
  <si>
    <t>ENSG00000137502</t>
  </si>
  <si>
    <t>RAB30</t>
  </si>
  <si>
    <t>ENSG00000137513</t>
  </si>
  <si>
    <t>NARS2</t>
  </si>
  <si>
    <t>ENSG00000137673</t>
  </si>
  <si>
    <t>MMP7</t>
  </si>
  <si>
    <t>ENSG00000137825</t>
  </si>
  <si>
    <t>ITPKA</t>
  </si>
  <si>
    <t>ENSG00000137876</t>
  </si>
  <si>
    <t>RSL24D1</t>
  </si>
  <si>
    <t>ENSG00000137948</t>
  </si>
  <si>
    <t>BRDT</t>
  </si>
  <si>
    <t>ENSG00000138018</t>
  </si>
  <si>
    <t>EPT1</t>
  </si>
  <si>
    <t>ENSG00000138138</t>
  </si>
  <si>
    <t>ATAD1</t>
  </si>
  <si>
    <t>ENSG00000138293</t>
  </si>
  <si>
    <t>NCOA4</t>
  </si>
  <si>
    <t>ENSG00000138375</t>
  </si>
  <si>
    <t>SMARCAL1</t>
  </si>
  <si>
    <t>ENSG00000138459</t>
  </si>
  <si>
    <t>SLC35A5</t>
  </si>
  <si>
    <t>ENSG00000138614</t>
  </si>
  <si>
    <t>VWA9</t>
  </si>
  <si>
    <t>ENSG00000138670</t>
  </si>
  <si>
    <t>RASGEF1B</t>
  </si>
  <si>
    <t>ENSG00000139287</t>
  </si>
  <si>
    <t>TPH2</t>
  </si>
  <si>
    <t>ENSG00000139289</t>
  </si>
  <si>
    <t>PHLDA1</t>
  </si>
  <si>
    <t>ENSG00000139292</t>
  </si>
  <si>
    <t>LGR5</t>
  </si>
  <si>
    <t>ENSG00000139318</t>
  </si>
  <si>
    <t>DUSP6</t>
  </si>
  <si>
    <t>ENSG00000139567</t>
  </si>
  <si>
    <t>ACVRL1</t>
  </si>
  <si>
    <t>ENSG00000139572</t>
  </si>
  <si>
    <t>GPR84</t>
  </si>
  <si>
    <t>ENSG00000139645</t>
  </si>
  <si>
    <t>ANKRD52</t>
  </si>
  <si>
    <t>ENSG00000139648</t>
  </si>
  <si>
    <t>KRT71</t>
  </si>
  <si>
    <t>ENSG00000139679</t>
  </si>
  <si>
    <t>LPAR6</t>
  </si>
  <si>
    <t>ENSG00000139714</t>
  </si>
  <si>
    <t>MORN3</t>
  </si>
  <si>
    <t>ENSG00000139780</t>
  </si>
  <si>
    <t>METTL21C</t>
  </si>
  <si>
    <t>ENSG00000139865</t>
  </si>
  <si>
    <t>TTC6</t>
  </si>
  <si>
    <t>ENSG00000140443</t>
  </si>
  <si>
    <t>IGF1R</t>
  </si>
  <si>
    <t>ENSG00000140830</t>
  </si>
  <si>
    <t>TXNL4B</t>
  </si>
  <si>
    <t>ENSG00000141150</t>
  </si>
  <si>
    <t>RASL10B</t>
  </si>
  <si>
    <t>ENSG00000141198</t>
  </si>
  <si>
    <t>TOM1L1</t>
  </si>
  <si>
    <t>ENSG00000141314</t>
  </si>
  <si>
    <t>RHBDL3</t>
  </si>
  <si>
    <t>ENSG00000141367</t>
  </si>
  <si>
    <t>CLTC</t>
  </si>
  <si>
    <t>ENSG00000141371</t>
  </si>
  <si>
    <t>C17orf64</t>
  </si>
  <si>
    <t>ENSG00000141378</t>
  </si>
  <si>
    <t>PTRH2</t>
  </si>
  <si>
    <t>ENSG00000141449</t>
  </si>
  <si>
    <t>GREB1L</t>
  </si>
  <si>
    <t>ENSG00000141469</t>
  </si>
  <si>
    <t>SLC14A1</t>
  </si>
  <si>
    <t>ENSG00000141499</t>
  </si>
  <si>
    <t>WRAP53</t>
  </si>
  <si>
    <t>ENSG00000141504</t>
  </si>
  <si>
    <t>SAT2</t>
  </si>
  <si>
    <t>ENSG00000141577</t>
  </si>
  <si>
    <t>AZI1</t>
  </si>
  <si>
    <t>ENSG00000141696</t>
  </si>
  <si>
    <t>LEPREL4</t>
  </si>
  <si>
    <t>ENSG00000141698</t>
  </si>
  <si>
    <t>NT5C3B</t>
  </si>
  <si>
    <t>ENSG00000141741</t>
  </si>
  <si>
    <t>MIEN1</t>
  </si>
  <si>
    <t>ENSG00000141756</t>
  </si>
  <si>
    <t>FKBP10</t>
  </si>
  <si>
    <t>ENSG00000141905</t>
  </si>
  <si>
    <t>NFIC</t>
  </si>
  <si>
    <t>ENSG00000141956</t>
  </si>
  <si>
    <t>PRDM15</t>
  </si>
  <si>
    <t>ENSG00000142186</t>
  </si>
  <si>
    <t>SCYL1</t>
  </si>
  <si>
    <t>ENSG00000142444</t>
  </si>
  <si>
    <t>C19orf52</t>
  </si>
  <si>
    <t>ENSG00000142528</t>
  </si>
  <si>
    <t>ZNF473</t>
  </si>
  <si>
    <t>ENSG00000142627</t>
  </si>
  <si>
    <t>EPHA2</t>
  </si>
  <si>
    <t>ENSG00000142789</t>
  </si>
  <si>
    <t>CELA3A</t>
  </si>
  <si>
    <t>ENSG00000143156</t>
  </si>
  <si>
    <t>NME7</t>
  </si>
  <si>
    <t>ENSG00000143158</t>
  </si>
  <si>
    <t>MPC2</t>
  </si>
  <si>
    <t>ENSG00000143183</t>
  </si>
  <si>
    <t>TMCO1</t>
  </si>
  <si>
    <t>ENSG00000143196</t>
  </si>
  <si>
    <t>DPT</t>
  </si>
  <si>
    <t>ENSG00000143198</t>
  </si>
  <si>
    <t>MGST3</t>
  </si>
  <si>
    <t>ENSG00000143217</t>
  </si>
  <si>
    <t>PVRL4</t>
  </si>
  <si>
    <t>ENSG00000143318</t>
  </si>
  <si>
    <t>CASQ1</t>
  </si>
  <si>
    <t>ENSG00000143320</t>
  </si>
  <si>
    <t>CRABP2</t>
  </si>
  <si>
    <t>ENSG00000143375</t>
  </si>
  <si>
    <t>CGN</t>
  </si>
  <si>
    <t>ENSG00000143452</t>
  </si>
  <si>
    <t>HORMAD1</t>
  </si>
  <si>
    <t>ENSG00000143556</t>
  </si>
  <si>
    <t>S100A7</t>
  </si>
  <si>
    <t>ENSG00000143627</t>
  </si>
  <si>
    <t>PKLR</t>
  </si>
  <si>
    <t>ENSG00000143631</t>
  </si>
  <si>
    <t>FLG</t>
  </si>
  <si>
    <t>ENSG00000143819</t>
  </si>
  <si>
    <t>EPHX1</t>
  </si>
  <si>
    <t>ENSG00000143954</t>
  </si>
  <si>
    <t>REG3G</t>
  </si>
  <si>
    <t>ENSG00000144369</t>
  </si>
  <si>
    <t>FAM171B</t>
  </si>
  <si>
    <t>ENSG00000144959</t>
  </si>
  <si>
    <t>NCEH1</t>
  </si>
  <si>
    <t>ENSG00000145022</t>
  </si>
  <si>
    <t>TCTA</t>
  </si>
  <si>
    <t>ENSG00000145476</t>
  </si>
  <si>
    <t>CYP4V2</t>
  </si>
  <si>
    <t>ENSG00000145506</t>
  </si>
  <si>
    <t>NKD2</t>
  </si>
  <si>
    <t>ENSG00000145723</t>
  </si>
  <si>
    <t>GIN1</t>
  </si>
  <si>
    <t>ENSG00000145730</t>
  </si>
  <si>
    <t>PAM</t>
  </si>
  <si>
    <t>ENSG00000145779</t>
  </si>
  <si>
    <t>TNFAIP8</t>
  </si>
  <si>
    <t>ENSG00000145819</t>
  </si>
  <si>
    <t>ARHGAP26</t>
  </si>
  <si>
    <t>ENSG00000145833</t>
  </si>
  <si>
    <t>DDX46</t>
  </si>
  <si>
    <t>ENSG00000145864</t>
  </si>
  <si>
    <t>GABRB2</t>
  </si>
  <si>
    <t>ENSG00000145949</t>
  </si>
  <si>
    <t>MYLK4</t>
  </si>
  <si>
    <t>ENSG00000146223</t>
  </si>
  <si>
    <t>RPL7L1</t>
  </si>
  <si>
    <t>ENSG00000146247</t>
  </si>
  <si>
    <t>PHIP</t>
  </si>
  <si>
    <t>ENSG00000146648</t>
  </si>
  <si>
    <t>EGFR</t>
  </si>
  <si>
    <t>ENSG00000147010</t>
  </si>
  <si>
    <t>SH3KBP1</t>
  </si>
  <si>
    <t>ENSG00000147432</t>
  </si>
  <si>
    <t>CHRNB3</t>
  </si>
  <si>
    <t>ENSG00000147434</t>
  </si>
  <si>
    <t>CHRNA6</t>
  </si>
  <si>
    <t>ENSG00000147488</t>
  </si>
  <si>
    <t>ST18</t>
  </si>
  <si>
    <t>ENSG00000147533</t>
  </si>
  <si>
    <t>GOLGA7</t>
  </si>
  <si>
    <t>ENSG00000147535</t>
  </si>
  <si>
    <t>PPAPDC1B</t>
  </si>
  <si>
    <t>ENSG00000147536</t>
  </si>
  <si>
    <t>GINS4</t>
  </si>
  <si>
    <t>ENSG00000147548</t>
  </si>
  <si>
    <t>WHSC1L1</t>
  </si>
  <si>
    <t>ENSG00000147614</t>
  </si>
  <si>
    <t>ATP6V0D2</t>
  </si>
  <si>
    <t>ENSG00000147647</t>
  </si>
  <si>
    <t>DPYS</t>
  </si>
  <si>
    <t>ENSG00000147697</t>
  </si>
  <si>
    <t>GSDMC</t>
  </si>
  <si>
    <t>ENSG00000147883</t>
  </si>
  <si>
    <t>CDKN2B</t>
  </si>
  <si>
    <t>ENSG00000148219</t>
  </si>
  <si>
    <t>ASTN2</t>
  </si>
  <si>
    <t>ENSG00000148468</t>
  </si>
  <si>
    <t>FAM171A1</t>
  </si>
  <si>
    <t>ENSG00000148719</t>
  </si>
  <si>
    <t>DNAJB12</t>
  </si>
  <si>
    <t>ENSG00000148735</t>
  </si>
  <si>
    <t>PLEKHS1</t>
  </si>
  <si>
    <t>ENSG00000148842</t>
  </si>
  <si>
    <t>CNNM2</t>
  </si>
  <si>
    <t>ENSG00000149243</t>
  </si>
  <si>
    <t>KLHL35</t>
  </si>
  <si>
    <t>ENSG00000149260</t>
  </si>
  <si>
    <t>CAPN5</t>
  </si>
  <si>
    <t>ENSG00000149292</t>
  </si>
  <si>
    <t>TTC12</t>
  </si>
  <si>
    <t>ENSG00000149639</t>
  </si>
  <si>
    <t>SOGA1</t>
  </si>
  <si>
    <t>ENSG00000149716</t>
  </si>
  <si>
    <t>ORAOV1</t>
  </si>
  <si>
    <t>ENSG00000149743</t>
  </si>
  <si>
    <t>TRPT1</t>
  </si>
  <si>
    <t>ENSG00000149761</t>
  </si>
  <si>
    <t>NUDT22</t>
  </si>
  <si>
    <t>ENSG00000149781</t>
  </si>
  <si>
    <t>FERMT3</t>
  </si>
  <si>
    <t>ENSG00000149798</t>
  </si>
  <si>
    <t>CDC42EP2</t>
  </si>
  <si>
    <t>ENSG00000149948</t>
  </si>
  <si>
    <t>HMGA2</t>
  </si>
  <si>
    <t>ENSG00000149968</t>
  </si>
  <si>
    <t>MMP3</t>
  </si>
  <si>
    <t>ENSG00000150244</t>
  </si>
  <si>
    <t>TRIM48</t>
  </si>
  <si>
    <t>ENSG00000150401</t>
  </si>
  <si>
    <t>DCUN1D2</t>
  </si>
  <si>
    <t>ENSG00000150556</t>
  </si>
  <si>
    <t>LYPD6B</t>
  </si>
  <si>
    <t>ENSG00000150753</t>
  </si>
  <si>
    <t>CCT5</t>
  </si>
  <si>
    <t>ENSG00000150938</t>
  </si>
  <si>
    <t>CRIM1</t>
  </si>
  <si>
    <t>ENSG00000150977</t>
  </si>
  <si>
    <t>RILPL2</t>
  </si>
  <si>
    <t>ENSG00000151062</t>
  </si>
  <si>
    <t>CACNA2D4</t>
  </si>
  <si>
    <t>ENSG00000151364</t>
  </si>
  <si>
    <t>KCTD14</t>
  </si>
  <si>
    <t>ENSG00000152147</t>
  </si>
  <si>
    <t>GEMIN6</t>
  </si>
  <si>
    <t>ENSG00000152254</t>
  </si>
  <si>
    <t>G6PC2</t>
  </si>
  <si>
    <t>ENSG00000152518</t>
  </si>
  <si>
    <t>ZFP36L2</t>
  </si>
  <si>
    <t>ENSG00000152778</t>
  </si>
  <si>
    <t>IFIT5</t>
  </si>
  <si>
    <t>ENSG00000152904</t>
  </si>
  <si>
    <t>GGPS1</t>
  </si>
  <si>
    <t>ENSG00000153037</t>
  </si>
  <si>
    <t>SRP19</t>
  </si>
  <si>
    <t>ENSG00000153233</t>
  </si>
  <si>
    <t>PTPRR</t>
  </si>
  <si>
    <t>ENSG00000153395</t>
  </si>
  <si>
    <t>LPCAT1</t>
  </si>
  <si>
    <t>ENSG00000153902</t>
  </si>
  <si>
    <t>LGI4</t>
  </si>
  <si>
    <t>ENSG00000154118</t>
  </si>
  <si>
    <t>JPH3</t>
  </si>
  <si>
    <t>ENSG00000154217</t>
  </si>
  <si>
    <t>PITPNC1</t>
  </si>
  <si>
    <t>ENSG00000154727</t>
  </si>
  <si>
    <t>GABPA</t>
  </si>
  <si>
    <t>ENSG00000154920</t>
  </si>
  <si>
    <t>EME1</t>
  </si>
  <si>
    <t>ENSG00000154978</t>
  </si>
  <si>
    <t>VOPP1</t>
  </si>
  <si>
    <t>ENSG00000155034</t>
  </si>
  <si>
    <t>FBXL18</t>
  </si>
  <si>
    <t>ENSG00000155530</t>
  </si>
  <si>
    <t>LRGUK</t>
  </si>
  <si>
    <t>ENSG00000155903</t>
  </si>
  <si>
    <t>RASA2</t>
  </si>
  <si>
    <t>ENSG00000155975</t>
  </si>
  <si>
    <t>VPS37A</t>
  </si>
  <si>
    <t>ENSG00000156172</t>
  </si>
  <si>
    <t>C8orf37</t>
  </si>
  <si>
    <t>ENSG00000157240</t>
  </si>
  <si>
    <t>FZD1</t>
  </si>
  <si>
    <t>ENSG00000158006</t>
  </si>
  <si>
    <t>PAFAH2</t>
  </si>
  <si>
    <t>ENSG00000158042</t>
  </si>
  <si>
    <t>MRPL17</t>
  </si>
  <si>
    <t>ENSG00000158104</t>
  </si>
  <si>
    <t>HPD</t>
  </si>
  <si>
    <t>ENSG00000158161</t>
  </si>
  <si>
    <t>EYA3</t>
  </si>
  <si>
    <t>ENSG00000158623</t>
  </si>
  <si>
    <t>COPG2</t>
  </si>
  <si>
    <t>ENSG00000158669</t>
  </si>
  <si>
    <t>AGPAT6</t>
  </si>
  <si>
    <t>ENSG00000158711</t>
  </si>
  <si>
    <t>ELK4</t>
  </si>
  <si>
    <t>ENSG00000159147</t>
  </si>
  <si>
    <t>DONSON</t>
  </si>
  <si>
    <t>ENSG00000159212</t>
  </si>
  <si>
    <t>CLIC6</t>
  </si>
  <si>
    <t>ENSG00000159409</t>
  </si>
  <si>
    <t>CELF3</t>
  </si>
  <si>
    <t>ENSG00000159496</t>
  </si>
  <si>
    <t>RGL4</t>
  </si>
  <si>
    <t>ENSG00000159899</t>
  </si>
  <si>
    <t>NPR2</t>
  </si>
  <si>
    <t>ENSG00000160050</t>
  </si>
  <si>
    <t>CCDC28B</t>
  </si>
  <si>
    <t>ENSG00000160051</t>
  </si>
  <si>
    <t>IQCC</t>
  </si>
  <si>
    <t>ENSG00000160087</t>
  </si>
  <si>
    <t>UBE2J2</t>
  </si>
  <si>
    <t>ENSG00000160172</t>
  </si>
  <si>
    <t>FAM86C2P</t>
  </si>
  <si>
    <t>ENSG00000160226</t>
  </si>
  <si>
    <t>C21orf2</t>
  </si>
  <si>
    <t>ENSG00000160284</t>
  </si>
  <si>
    <t>SPATC1L</t>
  </si>
  <si>
    <t>ENSG00000160408</t>
  </si>
  <si>
    <t>ST6GALNAC6</t>
  </si>
  <si>
    <t>ENSG00000160570</t>
  </si>
  <si>
    <t>DEDD2</t>
  </si>
  <si>
    <t>ENSG00000160633</t>
  </si>
  <si>
    <t>SAFB</t>
  </si>
  <si>
    <t>ENSG00000160691</t>
  </si>
  <si>
    <t>SHC1</t>
  </si>
  <si>
    <t>ENSG00000160714</t>
  </si>
  <si>
    <t>UBE2Q1</t>
  </si>
  <si>
    <t>ENSG00000160993</t>
  </si>
  <si>
    <t>ALKBH4</t>
  </si>
  <si>
    <t>ENSG00000161031</t>
  </si>
  <si>
    <t>PGLYRP2</t>
  </si>
  <si>
    <t>ENSG00000161326</t>
  </si>
  <si>
    <t>DUSP14</t>
  </si>
  <si>
    <t>ENSG00000161381</t>
  </si>
  <si>
    <t>PLXDC1</t>
  </si>
  <si>
    <t>ENSG00000161395</t>
  </si>
  <si>
    <t>PGAP3</t>
  </si>
  <si>
    <t>ENSG00000161405</t>
  </si>
  <si>
    <t>IKZF3</t>
  </si>
  <si>
    <t>ENSG00000161638</t>
  </si>
  <si>
    <t>ITGA5</t>
  </si>
  <si>
    <t>ENSG00000161642</t>
  </si>
  <si>
    <t>ZNF385A</t>
  </si>
  <si>
    <t>ENSG00000161850</t>
  </si>
  <si>
    <t>KRT82</t>
  </si>
  <si>
    <t>ENSG00000161860</t>
  </si>
  <si>
    <t>SYCE2</t>
  </si>
  <si>
    <t>ENSG00000161912</t>
  </si>
  <si>
    <t>ADCY10P1</t>
  </si>
  <si>
    <t>ENSG00000162062</t>
  </si>
  <si>
    <t>C16orf59</t>
  </si>
  <si>
    <t>ENSG00000162063</t>
  </si>
  <si>
    <t>CCNF</t>
  </si>
  <si>
    <t>ENSG00000162148</t>
  </si>
  <si>
    <t>PPP1R32</t>
  </si>
  <si>
    <t>ENSG00000162241</t>
  </si>
  <si>
    <t>SLC25A45</t>
  </si>
  <si>
    <t>ENSG00000162290</t>
  </si>
  <si>
    <t>DCP1A</t>
  </si>
  <si>
    <t>ENSG00000162341</t>
  </si>
  <si>
    <t>TPCN2</t>
  </si>
  <si>
    <t>ENSG00000162344</t>
  </si>
  <si>
    <t>FGF19</t>
  </si>
  <si>
    <t>ENSG00000162390</t>
  </si>
  <si>
    <t>ACOT11</t>
  </si>
  <si>
    <t>ENSG00000162461</t>
  </si>
  <si>
    <t>SLC25A34</t>
  </si>
  <si>
    <t>ENSG00000162571</t>
  </si>
  <si>
    <t>TTLL10</t>
  </si>
  <si>
    <t>ENSG00000162572</t>
  </si>
  <si>
    <t>SCNN1D</t>
  </si>
  <si>
    <t>ENSG00000162616</t>
  </si>
  <si>
    <t>DNAJB4</t>
  </si>
  <si>
    <t>ENSG00000162627</t>
  </si>
  <si>
    <t>SNX7</t>
  </si>
  <si>
    <t>ENSG00000162819</t>
  </si>
  <si>
    <t>BROX</t>
  </si>
  <si>
    <t>ENSG00000162924</t>
  </si>
  <si>
    <t>REL</t>
  </si>
  <si>
    <t>ENSG00000162975</t>
  </si>
  <si>
    <t>KCNF1</t>
  </si>
  <si>
    <t>ENSG00000163344</t>
  </si>
  <si>
    <t>PMVK</t>
  </si>
  <si>
    <t>ENSG00000163354</t>
  </si>
  <si>
    <t>DCST2</t>
  </si>
  <si>
    <t>ENSG00000163357</t>
  </si>
  <si>
    <t>DCST1</t>
  </si>
  <si>
    <t>ENSG00000163378</t>
  </si>
  <si>
    <t>EOGT</t>
  </si>
  <si>
    <t>ENSG00000163558</t>
  </si>
  <si>
    <t>PRKCI</t>
  </si>
  <si>
    <t>ENSG00000163564</t>
  </si>
  <si>
    <t>PYHIN1</t>
  </si>
  <si>
    <t>ENSG00000163624</t>
  </si>
  <si>
    <t>CDS1</t>
  </si>
  <si>
    <t>ENSG00000163806</t>
  </si>
  <si>
    <t>SPDYA</t>
  </si>
  <si>
    <t>ENSG00000164050</t>
  </si>
  <si>
    <t>PLXNB1</t>
  </si>
  <si>
    <t>ENSG00000164087</t>
  </si>
  <si>
    <t>POC1A</t>
  </si>
  <si>
    <t>ENSG00000164199</t>
  </si>
  <si>
    <t>GPR98</t>
  </si>
  <si>
    <t>ENSG00000164265</t>
  </si>
  <si>
    <t>SCGB3A2</t>
  </si>
  <si>
    <t>ENSG00000164284</t>
  </si>
  <si>
    <t>GRPEL2</t>
  </si>
  <si>
    <t>ENSG00000164398</t>
  </si>
  <si>
    <t>ACSL6</t>
  </si>
  <si>
    <t>ENSG00000164822</t>
  </si>
  <si>
    <t>DEFA6</t>
  </si>
  <si>
    <t>ENSG00000164828</t>
  </si>
  <si>
    <t>SUN1</t>
  </si>
  <si>
    <t>ENSG00000164896</t>
  </si>
  <si>
    <t>FASTK</t>
  </si>
  <si>
    <t>ENSG00000165102</t>
  </si>
  <si>
    <t>HGSNAT</t>
  </si>
  <si>
    <t>ENSG00000165300</t>
  </si>
  <si>
    <t>SLITRK5</t>
  </si>
  <si>
    <t>ENSG00000165434</t>
  </si>
  <si>
    <t>PGM2L1</t>
  </si>
  <si>
    <t>ENSG00000165475</t>
  </si>
  <si>
    <t>CRYL1</t>
  </si>
  <si>
    <t>ENSG00000165478</t>
  </si>
  <si>
    <t>HEPACAM</t>
  </si>
  <si>
    <t>ENSG00000165805</t>
  </si>
  <si>
    <t>C12orf50</t>
  </si>
  <si>
    <t>ENSG00000165891</t>
  </si>
  <si>
    <t>E2F7</t>
  </si>
  <si>
    <t>ENSG00000165917</t>
  </si>
  <si>
    <t>RAPSN</t>
  </si>
  <si>
    <t>ENSG00000166104</t>
  </si>
  <si>
    <t>hsa-mir-7162</t>
  </si>
  <si>
    <t>ENSG00000166148</t>
  </si>
  <si>
    <t>AVPR1A</t>
  </si>
  <si>
    <t>ENSG00000166166</t>
  </si>
  <si>
    <t>TRMT61A</t>
  </si>
  <si>
    <t>ENSG00000166225</t>
  </si>
  <si>
    <t>FRS2</t>
  </si>
  <si>
    <t>ENSG00000166226</t>
  </si>
  <si>
    <t>CCT2</t>
  </si>
  <si>
    <t>ENSG00000166272</t>
  </si>
  <si>
    <t>WBP1L</t>
  </si>
  <si>
    <t>ENSG00000166341</t>
  </si>
  <si>
    <t>DCHS1</t>
  </si>
  <si>
    <t>ENSG00000166359</t>
  </si>
  <si>
    <t>WDR88</t>
  </si>
  <si>
    <t>ENSG00000166391</t>
  </si>
  <si>
    <t>MOGAT2</t>
  </si>
  <si>
    <t>ENSG00000166670</t>
  </si>
  <si>
    <t>MMP10</t>
  </si>
  <si>
    <t>ENSG00000166803</t>
  </si>
  <si>
    <t>KIAA0101</t>
  </si>
  <si>
    <t>ENSG00000166886</t>
  </si>
  <si>
    <t>NAB2</t>
  </si>
  <si>
    <t>ENSG00000166896</t>
  </si>
  <si>
    <t>XRCC6BP1</t>
  </si>
  <si>
    <t>ENSG00000166902</t>
  </si>
  <si>
    <t>MRPL16</t>
  </si>
  <si>
    <t>ENSG00000166908</t>
  </si>
  <si>
    <t>PIP4K2C</t>
  </si>
  <si>
    <t>ENSG00000166986</t>
  </si>
  <si>
    <t>MARS</t>
  </si>
  <si>
    <t>ENSG00000166987</t>
  </si>
  <si>
    <t>MBD6</t>
  </si>
  <si>
    <t>ENSG00000167117</t>
  </si>
  <si>
    <t>LINC00483</t>
  </si>
  <si>
    <t>ENSG00000167230</t>
  </si>
  <si>
    <t>C17orf78</t>
  </si>
  <si>
    <t>ENSG00000167258</t>
  </si>
  <si>
    <t>CDK12</t>
  </si>
  <si>
    <t>ENSG00000167272</t>
  </si>
  <si>
    <t>POP5</t>
  </si>
  <si>
    <t>ENSG00000167280</t>
  </si>
  <si>
    <t>ENGASE</t>
  </si>
  <si>
    <t>ENSG00000167434</t>
  </si>
  <si>
    <t>CA4</t>
  </si>
  <si>
    <t>ENSG00000167491</t>
  </si>
  <si>
    <t>GATAD2A</t>
  </si>
  <si>
    <t>ENSG00000167600</t>
  </si>
  <si>
    <t>CYP2S1</t>
  </si>
  <si>
    <t>ENSG00000167612</t>
  </si>
  <si>
    <t>ANKRD33</t>
  </si>
  <si>
    <t>ENSG00000167632</t>
  </si>
  <si>
    <t>TRAPPC9</t>
  </si>
  <si>
    <t>ENSG00000167644</t>
  </si>
  <si>
    <t>C19orf33</t>
  </si>
  <si>
    <t>ENSG00000167645</t>
  </si>
  <si>
    <t>YIF1B</t>
  </si>
  <si>
    <t>ENSG00000167880</t>
  </si>
  <si>
    <t>EVPL</t>
  </si>
  <si>
    <t>ENSG00000167904</t>
  </si>
  <si>
    <t>TMEM68</t>
  </si>
  <si>
    <t>ENSG00000167914</t>
  </si>
  <si>
    <t>GSDMA</t>
  </si>
  <si>
    <t>ENSG00000168040</t>
  </si>
  <si>
    <t>FADD</t>
  </si>
  <si>
    <t>ENSG00000168062</t>
  </si>
  <si>
    <t>BATF2</t>
  </si>
  <si>
    <t>ENSG00000168101</t>
  </si>
  <si>
    <t>NUDT16L1</t>
  </si>
  <si>
    <t>ENSG00000168234</t>
  </si>
  <si>
    <t>TTC39C</t>
  </si>
  <si>
    <t>ENSG00000168490</t>
  </si>
  <si>
    <t>PHYHIP</t>
  </si>
  <si>
    <t>ENSG00000168522</t>
  </si>
  <si>
    <t>FNTA</t>
  </si>
  <si>
    <t>ENSG00000168615</t>
  </si>
  <si>
    <t>ADAM9</t>
  </si>
  <si>
    <t>ENSG00000168878</t>
  </si>
  <si>
    <t>SFTPB</t>
  </si>
  <si>
    <t>ENSG00000169021</t>
  </si>
  <si>
    <t>UQCRFS1</t>
  </si>
  <si>
    <t>ENSG00000169047</t>
  </si>
  <si>
    <t>IRS1</t>
  </si>
  <si>
    <t>ENSG00000169139</t>
  </si>
  <si>
    <t>UBE2V2</t>
  </si>
  <si>
    <t>ENSG00000169435</t>
  </si>
  <si>
    <t>RASSF6</t>
  </si>
  <si>
    <t>ENSG00000169436</t>
  </si>
  <si>
    <t>COL22A1</t>
  </si>
  <si>
    <t>ENSG00000169490</t>
  </si>
  <si>
    <t>TM2D2</t>
  </si>
  <si>
    <t>ENSG00000169504</t>
  </si>
  <si>
    <t>CLIC4</t>
  </si>
  <si>
    <t>ENSG00000169718</t>
  </si>
  <si>
    <t>DUS1L</t>
  </si>
  <si>
    <t>ENSG00000169738</t>
  </si>
  <si>
    <t>DCXR</t>
  </si>
  <si>
    <t>ENSG00000169862</t>
  </si>
  <si>
    <t>CTNND2</t>
  </si>
  <si>
    <t>ENSG00000169884</t>
  </si>
  <si>
    <t>WNT10B</t>
  </si>
  <si>
    <t>ENSG00000169946</t>
  </si>
  <si>
    <t>ZFPM2</t>
  </si>
  <si>
    <t>ENSG00000170289</t>
  </si>
  <si>
    <t>CNGB3</t>
  </si>
  <si>
    <t>ENSG00000170421</t>
  </si>
  <si>
    <t>KRT8</t>
  </si>
  <si>
    <t>ENSG00000170486</t>
  </si>
  <si>
    <t>KRT72</t>
  </si>
  <si>
    <t>ENSG00000170515</t>
  </si>
  <si>
    <t>PA2G4</t>
  </si>
  <si>
    <t>ENSG00000170523</t>
  </si>
  <si>
    <t>KRT83</t>
  </si>
  <si>
    <t>ENSG00000170581</t>
  </si>
  <si>
    <t>STAT2</t>
  </si>
  <si>
    <t>ENSG00000170633</t>
  </si>
  <si>
    <t>RNF34</t>
  </si>
  <si>
    <t>ENSG00000170647</t>
  </si>
  <si>
    <t>TMEM133</t>
  </si>
  <si>
    <t>ENSG00000170827</t>
  </si>
  <si>
    <t>CELP</t>
  </si>
  <si>
    <t>ENSG00000170855</t>
  </si>
  <si>
    <t>TRIAP1</t>
  </si>
  <si>
    <t>ENSG00000170903</t>
  </si>
  <si>
    <t>MSANTD4</t>
  </si>
  <si>
    <t>ENSG00000170948</t>
  </si>
  <si>
    <t>MBD3L1</t>
  </si>
  <si>
    <t>ENSG00000171060</t>
  </si>
  <si>
    <t>C8orf74</t>
  </si>
  <si>
    <t>ENSG00000171067</t>
  </si>
  <si>
    <t>C11orf24</t>
  </si>
  <si>
    <t>ENSG00000171148</t>
  </si>
  <si>
    <t>TADA3</t>
  </si>
  <si>
    <t>ENSG00000171160</t>
  </si>
  <si>
    <t>MORN4</t>
  </si>
  <si>
    <t>ENSG00000171206</t>
  </si>
  <si>
    <t>TRIM8</t>
  </si>
  <si>
    <t>ENSG00000171219</t>
  </si>
  <si>
    <t>CDC42BPG</t>
  </si>
  <si>
    <t>ENSG00000171291</t>
  </si>
  <si>
    <t>ZNF439</t>
  </si>
  <si>
    <t>ENSG00000171475</t>
  </si>
  <si>
    <t>WIPF2</t>
  </si>
  <si>
    <t>ENSG00000171495</t>
  </si>
  <si>
    <t>MROH2B</t>
  </si>
  <si>
    <t>ENSG00000171532</t>
  </si>
  <si>
    <t>NEUROD2</t>
  </si>
  <si>
    <t>ENSG00000171560</t>
  </si>
  <si>
    <t>FGA</t>
  </si>
  <si>
    <t>ENSG00000171631</t>
  </si>
  <si>
    <t>P2RY6</t>
  </si>
  <si>
    <t>ENSG00000171806</t>
  </si>
  <si>
    <t>METTL18</t>
  </si>
  <si>
    <t>ENSG00000171848</t>
  </si>
  <si>
    <t>RRM2</t>
  </si>
  <si>
    <t>ENSG00000171855</t>
  </si>
  <si>
    <t>IFNB1</t>
  </si>
  <si>
    <t>ENSG00000171862</t>
  </si>
  <si>
    <t>PTEN</t>
  </si>
  <si>
    <t>ENSG00000171940</t>
  </si>
  <si>
    <t>ZNF217</t>
  </si>
  <si>
    <t>ENSG00000171953</t>
  </si>
  <si>
    <t>ATPAF2</t>
  </si>
  <si>
    <t>ENSG00000172057</t>
  </si>
  <si>
    <t>ORMDL3</t>
  </si>
  <si>
    <t>ENSG00000172482</t>
  </si>
  <si>
    <t>AGXT</t>
  </si>
  <si>
    <t>ENSG00000172500</t>
  </si>
  <si>
    <t>FIBP</t>
  </si>
  <si>
    <t>ENSG00000172640</t>
  </si>
  <si>
    <t>OR10AD1</t>
  </si>
  <si>
    <t>ENSG00000172732</t>
  </si>
  <si>
    <t>MUS81</t>
  </si>
  <si>
    <t>ENSG00000172900</t>
  </si>
  <si>
    <t>AP002387.1</t>
  </si>
  <si>
    <t>ENSG00000172927</t>
  </si>
  <si>
    <t>MYEOV</t>
  </si>
  <si>
    <t>ENSG00000172932</t>
  </si>
  <si>
    <t>ANKRD13D</t>
  </si>
  <si>
    <t>ENSG00000173020</t>
  </si>
  <si>
    <t>ADRBK1</t>
  </si>
  <si>
    <t>ENSG00000173114</t>
  </si>
  <si>
    <t>LRRN3</t>
  </si>
  <si>
    <t>ENSG00000173156</t>
  </si>
  <si>
    <t>RHOD</t>
  </si>
  <si>
    <t>ENSG00000173214</t>
  </si>
  <si>
    <t>KIAA1919</t>
  </si>
  <si>
    <t>ENSG00000173285</t>
  </si>
  <si>
    <t>OR10K1</t>
  </si>
  <si>
    <t>ENSG00000173338</t>
  </si>
  <si>
    <t>KCNK7</t>
  </si>
  <si>
    <t>ENSG00000173451</t>
  </si>
  <si>
    <t>THAP2</t>
  </si>
  <si>
    <t>ENSG00000173714</t>
  </si>
  <si>
    <t>WFIKKN2</t>
  </si>
  <si>
    <t>ENSG00000173727</t>
  </si>
  <si>
    <t>AP000769.1</t>
  </si>
  <si>
    <t>ENSG00000173786</t>
  </si>
  <si>
    <t>CNP</t>
  </si>
  <si>
    <t>ENSG00000173801</t>
  </si>
  <si>
    <t>JUP</t>
  </si>
  <si>
    <t>ENSG00000173812</t>
  </si>
  <si>
    <t>EIF1</t>
  </si>
  <si>
    <t>ENSG00000173825</t>
  </si>
  <si>
    <t>TIGD3</t>
  </si>
  <si>
    <t>ENSG00000173991</t>
  </si>
  <si>
    <t>TCAP</t>
  </si>
  <si>
    <t>ENSG00000174106</t>
  </si>
  <si>
    <t>LEMD3</t>
  </si>
  <si>
    <t>ENSG00000174132</t>
  </si>
  <si>
    <t>FAM174A</t>
  </si>
  <si>
    <t>ENSG00000174165</t>
  </si>
  <si>
    <t>ZDHHC24</t>
  </si>
  <si>
    <t>ENSG00000174206</t>
  </si>
  <si>
    <t>C12orf66</t>
  </si>
  <si>
    <t>ENSG00000174231</t>
  </si>
  <si>
    <t>PRPF8</t>
  </si>
  <si>
    <t>ENSG00000174255</t>
  </si>
  <si>
    <t>ZNF80</t>
  </si>
  <si>
    <t>ENSG00000174279</t>
  </si>
  <si>
    <t>EVX2</t>
  </si>
  <si>
    <t>ENSG00000174343</t>
  </si>
  <si>
    <t>CHRNA9</t>
  </si>
  <si>
    <t>ENSG00000174358</t>
  </si>
  <si>
    <t>SLC6A19</t>
  </si>
  <si>
    <t>ENSG00000174579</t>
  </si>
  <si>
    <t>MSL2</t>
  </si>
  <si>
    <t>ENSG00000174775</t>
  </si>
  <si>
    <t>HRAS</t>
  </si>
  <si>
    <t>ENSG00000174917</t>
  </si>
  <si>
    <t>C19orf70</t>
  </si>
  <si>
    <t>ENSG00000175029</t>
  </si>
  <si>
    <t>CTBP2</t>
  </si>
  <si>
    <t>ENSG00000175137</t>
  </si>
  <si>
    <t>SH3BP5L</t>
  </si>
  <si>
    <t>ENSG00000175189</t>
  </si>
  <si>
    <t>INHBC</t>
  </si>
  <si>
    <t>ENSG00000175203</t>
  </si>
  <si>
    <t>DCTN2</t>
  </si>
  <si>
    <t>ENSG00000175215</t>
  </si>
  <si>
    <t>CTDSP2</t>
  </si>
  <si>
    <t>ENSG00000175324</t>
  </si>
  <si>
    <t>LSM1</t>
  </si>
  <si>
    <t>ENSG00000175482</t>
  </si>
  <si>
    <t>POLD4</t>
  </si>
  <si>
    <t>ENSG00000175489</t>
  </si>
  <si>
    <t>LRRC25</t>
  </si>
  <si>
    <t>ENSG00000175535</t>
  </si>
  <si>
    <t>PNLIP</t>
  </si>
  <si>
    <t>ENSG00000175536</t>
  </si>
  <si>
    <t>LIPT2</t>
  </si>
  <si>
    <t>ENSG00000175564</t>
  </si>
  <si>
    <t>UCP3</t>
  </si>
  <si>
    <t>ENSG00000175567</t>
  </si>
  <si>
    <t>UCP2</t>
  </si>
  <si>
    <t>ENSG00000175575</t>
  </si>
  <si>
    <t>PAAF1</t>
  </si>
  <si>
    <t>ENSG00000175782</t>
  </si>
  <si>
    <t>SLC35E3</t>
  </si>
  <si>
    <t>ENSG00000175806</t>
  </si>
  <si>
    <t>MSRA</t>
  </si>
  <si>
    <t>ENSG00000176124</t>
  </si>
  <si>
    <t>DLEU1</t>
  </si>
  <si>
    <t>ENSG00000176148</t>
  </si>
  <si>
    <t>TCP11L1</t>
  </si>
  <si>
    <t>ENSG00000176209</t>
  </si>
  <si>
    <t>SMIM19</t>
  </si>
  <si>
    <t>ENSG00000176244</t>
  </si>
  <si>
    <t>ACBD7</t>
  </si>
  <si>
    <t>ENSG00000176358</t>
  </si>
  <si>
    <t>TAC4</t>
  </si>
  <si>
    <t>ENSG00000176371</t>
  </si>
  <si>
    <t>ZSCAN2</t>
  </si>
  <si>
    <t>ENSG00000176390</t>
  </si>
  <si>
    <t>CRLF3</t>
  </si>
  <si>
    <t>ENSG00000176393</t>
  </si>
  <si>
    <t>RNPEP</t>
  </si>
  <si>
    <t>ENSG00000176401</t>
  </si>
  <si>
    <t>EID2B</t>
  </si>
  <si>
    <t>ENSG00000176428</t>
  </si>
  <si>
    <t>VPS37D</t>
  </si>
  <si>
    <t>ENSG00000176566</t>
  </si>
  <si>
    <t>DCAF4L2</t>
  </si>
  <si>
    <t>ENSG00000176749</t>
  </si>
  <si>
    <t>CDK5R1</t>
  </si>
  <si>
    <t>ENSG00000176788</t>
  </si>
  <si>
    <t>BASP1</t>
  </si>
  <si>
    <t>ENSG00000177106</t>
  </si>
  <si>
    <t>EPS8L2</t>
  </si>
  <si>
    <t>ENSG00000177303</t>
  </si>
  <si>
    <t>CASKIN2</t>
  </si>
  <si>
    <t>ENSG00000177426</t>
  </si>
  <si>
    <t>TGIF1</t>
  </si>
  <si>
    <t>ENSG00000177519</t>
  </si>
  <si>
    <t>RPRM</t>
  </si>
  <si>
    <t>ENSG00000177556</t>
  </si>
  <si>
    <t>ATOX1</t>
  </si>
  <si>
    <t>ENSG00000177628</t>
  </si>
  <si>
    <t>GBA</t>
  </si>
  <si>
    <t>ENSG00000177993</t>
  </si>
  <si>
    <t>ZNRF3-AS1</t>
  </si>
  <si>
    <t>ENSG00000178033</t>
  </si>
  <si>
    <t>FAM26E</t>
  </si>
  <si>
    <t>ENSG00000178078</t>
  </si>
  <si>
    <t>STAP2</t>
  </si>
  <si>
    <t>ENSG00000178184</t>
  </si>
  <si>
    <t>PARD6G</t>
  </si>
  <si>
    <t>ENSG00000178301</t>
  </si>
  <si>
    <t>AQP11</t>
  </si>
  <si>
    <t>ENSG00000178498</t>
  </si>
  <si>
    <t>DTX3</t>
  </si>
  <si>
    <t>ENSG00000179085</t>
  </si>
  <si>
    <t>DPM3</t>
  </si>
  <si>
    <t>ENSG00000179331</t>
  </si>
  <si>
    <t>RAB39A</t>
  </si>
  <si>
    <t>ENSG00000179477</t>
  </si>
  <si>
    <t>ALOX12B</t>
  </si>
  <si>
    <t>ENSG00000179593</t>
  </si>
  <si>
    <t>ALOX15B</t>
  </si>
  <si>
    <t>ENSG00000179743</t>
  </si>
  <si>
    <t>RP11-169K16.9</t>
  </si>
  <si>
    <t>ENSG00000179912</t>
  </si>
  <si>
    <t>R3HDM2</t>
  </si>
  <si>
    <t>ENSG00000179919</t>
  </si>
  <si>
    <t>OR10A7</t>
  </si>
  <si>
    <t>ENSG00000180008</t>
  </si>
  <si>
    <t>SOCS4</t>
  </si>
  <si>
    <t>ENSG00000180104</t>
  </si>
  <si>
    <t>EXOC3</t>
  </si>
  <si>
    <t>ENSG00000180481</t>
  </si>
  <si>
    <t>GLIPR1L2</t>
  </si>
  <si>
    <t>ENSG00000180532</t>
  </si>
  <si>
    <t>ZSCAN4</t>
  </si>
  <si>
    <t>ENSG00000180644</t>
  </si>
  <si>
    <t>PRF1</t>
  </si>
  <si>
    <t>ENSG00000180697</t>
  </si>
  <si>
    <t>C3orf22</t>
  </si>
  <si>
    <t>ENSG00000180739</t>
  </si>
  <si>
    <t>S1PR5</t>
  </si>
  <si>
    <t>ENSG00000180901</t>
  </si>
  <si>
    <t>KCTD2</t>
  </si>
  <si>
    <t>ENSG00000181409</t>
  </si>
  <si>
    <t>AATK</t>
  </si>
  <si>
    <t>ENSG00000181499</t>
  </si>
  <si>
    <t>OR6T1</t>
  </si>
  <si>
    <t>ENSG00000181634</t>
  </si>
  <si>
    <t>TNFSF15</t>
  </si>
  <si>
    <t>ENSG00000181722</t>
  </si>
  <si>
    <t>ZBTB20</t>
  </si>
  <si>
    <t>ENSG00000181852</t>
  </si>
  <si>
    <t>RNF41</t>
  </si>
  <si>
    <t>ENSG00000182013</t>
  </si>
  <si>
    <t>PNMAL1</t>
  </si>
  <si>
    <t>ENSG00000182050</t>
  </si>
  <si>
    <t>MGAT4C</t>
  </si>
  <si>
    <t>ENSG00000182057</t>
  </si>
  <si>
    <t>Z83851.3</t>
  </si>
  <si>
    <t>ENSG00000182095</t>
  </si>
  <si>
    <t>TNRC18</t>
  </si>
  <si>
    <t>ENSG00000182257</t>
  </si>
  <si>
    <t>C22orf26</t>
  </si>
  <si>
    <t>ENSG00000182333</t>
  </si>
  <si>
    <t>LIPF</t>
  </si>
  <si>
    <t>ENSG00000182379</t>
  </si>
  <si>
    <t>NXPH4</t>
  </si>
  <si>
    <t>ENSG00000182393</t>
  </si>
  <si>
    <t>IFNL1</t>
  </si>
  <si>
    <t>ENSG00000182472</t>
  </si>
  <si>
    <t>CAPN12</t>
  </si>
  <si>
    <t>ENSG00000182518</t>
  </si>
  <si>
    <t>FAM104B</t>
  </si>
  <si>
    <t>ENSG00000182533</t>
  </si>
  <si>
    <t>CAV3</t>
  </si>
  <si>
    <t>ENSG00000182704</t>
  </si>
  <si>
    <t>TSKU</t>
  </si>
  <si>
    <t>ENSG00000182793</t>
  </si>
  <si>
    <t>GSTA5</t>
  </si>
  <si>
    <t>ENSG00000182827</t>
  </si>
  <si>
    <t>ACBD3</t>
  </si>
  <si>
    <t>ENSG00000183044</t>
  </si>
  <si>
    <t>ABAT</t>
  </si>
  <si>
    <t>ENSG00000183049</t>
  </si>
  <si>
    <t>CAMK1D</t>
  </si>
  <si>
    <t>ENSG00000183111</t>
  </si>
  <si>
    <t>ARHGEF37</t>
  </si>
  <si>
    <t>ENSG00000183153</t>
  </si>
  <si>
    <t>GJD3</t>
  </si>
  <si>
    <t>ENSG00000183161</t>
  </si>
  <si>
    <t>FANCF</t>
  </si>
  <si>
    <t>ENSG00000183340</t>
  </si>
  <si>
    <t>JRKL</t>
  </si>
  <si>
    <t>ENSG00000183397</t>
  </si>
  <si>
    <t>C19orf71</t>
  </si>
  <si>
    <t>ENSG00000183470</t>
  </si>
  <si>
    <t>AC009365.3</t>
  </si>
  <si>
    <t>ENSG00000183479</t>
  </si>
  <si>
    <t>TREX2</t>
  </si>
  <si>
    <t>ENSG00000183665</t>
  </si>
  <si>
    <t>TRMT12</t>
  </si>
  <si>
    <t>ENSG00000183682</t>
  </si>
  <si>
    <t>BMP8A</t>
  </si>
  <si>
    <t>ENSG00000183735</t>
  </si>
  <si>
    <t>TBK1</t>
  </si>
  <si>
    <t>ENSG00000183778</t>
  </si>
  <si>
    <t>B3GALT5</t>
  </si>
  <si>
    <t>ENSG00000183813</t>
  </si>
  <si>
    <t>CCR4</t>
  </si>
  <si>
    <t>ENSG00000183856</t>
  </si>
  <si>
    <t>IQGAP3</t>
  </si>
  <si>
    <t>ENSG00000184305</t>
  </si>
  <si>
    <t>CCSER1</t>
  </si>
  <si>
    <t>ENSG00000184381</t>
  </si>
  <si>
    <t>PLA2G6</t>
  </si>
  <si>
    <t>ENSG00000184502</t>
  </si>
  <si>
    <t>GAST</t>
  </si>
  <si>
    <t>ENSG00000184611</t>
  </si>
  <si>
    <t>KCNH7</t>
  </si>
  <si>
    <t>ENSG00000184995</t>
  </si>
  <si>
    <t>IFNE</t>
  </si>
  <si>
    <t>ENSG00000185028</t>
  </si>
  <si>
    <t>LRRC14B</t>
  </si>
  <si>
    <t>ENSG00000185130</t>
  </si>
  <si>
    <t>HIST1H2BL</t>
  </si>
  <si>
    <t>ENSG00000185163</t>
  </si>
  <si>
    <t>DDX51</t>
  </si>
  <si>
    <t>ENSG00000185267</t>
  </si>
  <si>
    <t>CDNF</t>
  </si>
  <si>
    <t>ENSG00000185278</t>
  </si>
  <si>
    <t>ZBTB37</t>
  </si>
  <si>
    <t>ENSG00000185379</t>
  </si>
  <si>
    <t>RAD51D</t>
  </si>
  <si>
    <t>ENSG00000185453</t>
  </si>
  <si>
    <t>C19orf68</t>
  </si>
  <si>
    <t>ENSG00000185482</t>
  </si>
  <si>
    <t>STAC3</t>
  </si>
  <si>
    <t>ENSG00000185515</t>
  </si>
  <si>
    <t>BRCC3</t>
  </si>
  <si>
    <t>ENSG00000185567</t>
  </si>
  <si>
    <t>AHNAK2</t>
  </si>
  <si>
    <t>ENSG00000185591</t>
  </si>
  <si>
    <t>SP1</t>
  </si>
  <si>
    <t>ENSG00000185624</t>
  </si>
  <si>
    <t>P4HB</t>
  </si>
  <si>
    <t>ENSG00000185633</t>
  </si>
  <si>
    <t>NDUFA4L2</t>
  </si>
  <si>
    <t>ENSG00000185684</t>
  </si>
  <si>
    <t>EP400NL</t>
  </si>
  <si>
    <t>ENSG00000185821</t>
  </si>
  <si>
    <t>OR6C76</t>
  </si>
  <si>
    <t>ENSG00000185862</t>
  </si>
  <si>
    <t>EVI2B</t>
  </si>
  <si>
    <t>ENSG00000185900</t>
  </si>
  <si>
    <t>POMK</t>
  </si>
  <si>
    <t>ENSG00000185942</t>
  </si>
  <si>
    <t>NKAIN3</t>
  </si>
  <si>
    <t>ENSG00000186038</t>
  </si>
  <si>
    <t>HTR3E</t>
  </si>
  <si>
    <t>ENSG00000186056</t>
  </si>
  <si>
    <t>MATN1-AS1</t>
  </si>
  <si>
    <t>ENSG00000186106</t>
  </si>
  <si>
    <t>ANKRD46</t>
  </si>
  <si>
    <t>ENSG00000186205</t>
  </si>
  <si>
    <t>ENSG00000186517</t>
  </si>
  <si>
    <t>ARHGAP30</t>
  </si>
  <si>
    <t>ENSG00000186635</t>
  </si>
  <si>
    <t>ARAP1</t>
  </si>
  <si>
    <t>ENSG00000186654</t>
  </si>
  <si>
    <t>PRR5</t>
  </si>
  <si>
    <t>ENSG00000186832</t>
  </si>
  <si>
    <t>KRT16</t>
  </si>
  <si>
    <t>ENSG00000186895</t>
  </si>
  <si>
    <t>FGF3</t>
  </si>
  <si>
    <t>ENSG00000187135</t>
  </si>
  <si>
    <t>VSTM2B</t>
  </si>
  <si>
    <t>ENSG00000187242</t>
  </si>
  <si>
    <t>KRT12</t>
  </si>
  <si>
    <t>ENSG00000187266</t>
  </si>
  <si>
    <t>EPOR</t>
  </si>
  <si>
    <t>ENSG00000187612</t>
  </si>
  <si>
    <t>OR5W2</t>
  </si>
  <si>
    <t>ENSG00000187642</t>
  </si>
  <si>
    <t>C1orf170</t>
  </si>
  <si>
    <t>ENSG00000187664</t>
  </si>
  <si>
    <t>HAPLN4</t>
  </si>
  <si>
    <t>ENSG00000187726</t>
  </si>
  <si>
    <t>DNAJB13</t>
  </si>
  <si>
    <t>ENSG00000187922</t>
  </si>
  <si>
    <t>LCN10</t>
  </si>
  <si>
    <t>ENSG00000187955</t>
  </si>
  <si>
    <t>COL14A1</t>
  </si>
  <si>
    <t>ENSG00000187994</t>
  </si>
  <si>
    <t>RINL</t>
  </si>
  <si>
    <t>ENSG00000188032</t>
  </si>
  <si>
    <t>C19orf67</t>
  </si>
  <si>
    <t>ENSG00000188076</t>
  </si>
  <si>
    <t>SCGB1C1</t>
  </si>
  <si>
    <t>ENSG00000188130</t>
  </si>
  <si>
    <t>MAPK12</t>
  </si>
  <si>
    <t>ENSG00000188163</t>
  </si>
  <si>
    <t>FAM166A</t>
  </si>
  <si>
    <t>ENSG00000188368</t>
  </si>
  <si>
    <t>PRR19</t>
  </si>
  <si>
    <t>ENSG00000188396</t>
  </si>
  <si>
    <t>TCTEX1D4</t>
  </si>
  <si>
    <t>ENSG00000188493</t>
  </si>
  <si>
    <t>C19orf54</t>
  </si>
  <si>
    <t>ENSG00000188522</t>
  </si>
  <si>
    <t>FAM83G</t>
  </si>
  <si>
    <t>ENSG00000188676</t>
  </si>
  <si>
    <t>IDO2</t>
  </si>
  <si>
    <t>ENSG00000188716</t>
  </si>
  <si>
    <t>DUPD1</t>
  </si>
  <si>
    <t>ENSG00000188722</t>
  </si>
  <si>
    <t>AL391005.1</t>
  </si>
  <si>
    <t>ENSG00000188739</t>
  </si>
  <si>
    <t>RBM34</t>
  </si>
  <si>
    <t>ENSG00000188778</t>
  </si>
  <si>
    <t>ADRB3</t>
  </si>
  <si>
    <t>ENSG00000188868</t>
  </si>
  <si>
    <t>ZNF563</t>
  </si>
  <si>
    <t>ENSG00000188878</t>
  </si>
  <si>
    <t>FBF1</t>
  </si>
  <si>
    <t>ENSG00000188987</t>
  </si>
  <si>
    <t>HIST1H4D</t>
  </si>
  <si>
    <t>ENSG00000196110</t>
  </si>
  <si>
    <t>ZNF699</t>
  </si>
  <si>
    <t>ENSG00000196177</t>
  </si>
  <si>
    <t>ACADSB</t>
  </si>
  <si>
    <t>ENSG00000196189</t>
  </si>
  <si>
    <t>SEMA4A</t>
  </si>
  <si>
    <t>ENSG00000196208</t>
  </si>
  <si>
    <t>GREB1</t>
  </si>
  <si>
    <t>ENSG00000196236</t>
  </si>
  <si>
    <t>XPNPEP3</t>
  </si>
  <si>
    <t>ENSG00000196353</t>
  </si>
  <si>
    <t>CPNE4</t>
  </si>
  <si>
    <t>ENSG00000196365</t>
  </si>
  <si>
    <t>LONP1</t>
  </si>
  <si>
    <t>ENSG00000196465</t>
  </si>
  <si>
    <t>MYL6B</t>
  </si>
  <si>
    <t>ENSG00000196570</t>
  </si>
  <si>
    <t>PFN3</t>
  </si>
  <si>
    <t>ENSG00000196591</t>
  </si>
  <si>
    <t>HDAC2</t>
  </si>
  <si>
    <t>ENSG00000196793</t>
  </si>
  <si>
    <t>ZNF239</t>
  </si>
  <si>
    <t>ENSG00000196826</t>
  </si>
  <si>
    <t>ZNF709</t>
  </si>
  <si>
    <t>ENSG00000196859</t>
  </si>
  <si>
    <t>KRT39</t>
  </si>
  <si>
    <t>ENSG00000196923</t>
  </si>
  <si>
    <t>PDLIM7</t>
  </si>
  <si>
    <t>ENSG00000197061</t>
  </si>
  <si>
    <t>HIST1H4C</t>
  </si>
  <si>
    <t>ENSG00000197084</t>
  </si>
  <si>
    <t>LCE1C</t>
  </si>
  <si>
    <t>ENSG00000197153</t>
  </si>
  <si>
    <t>HIST1H3J</t>
  </si>
  <si>
    <t>ENSG00000197177</t>
  </si>
  <si>
    <t>GPR123</t>
  </si>
  <si>
    <t>ENSG00000197213</t>
  </si>
  <si>
    <t>ZSCAN5B</t>
  </si>
  <si>
    <t>ENSG00000197241</t>
  </si>
  <si>
    <t>SLC2A7</t>
  </si>
  <si>
    <t>ENSG00000197245</t>
  </si>
  <si>
    <t>FAM110D</t>
  </si>
  <si>
    <t>ENSG00000197301</t>
  </si>
  <si>
    <t>RP11-366L20.2</t>
  </si>
  <si>
    <t>ENSG00000197651</t>
  </si>
  <si>
    <t>CCER1</t>
  </si>
  <si>
    <t>ENSG00000197670</t>
  </si>
  <si>
    <t>RP4-724E16.2</t>
  </si>
  <si>
    <t>ENSG00000197728</t>
  </si>
  <si>
    <t>RPS26</t>
  </si>
  <si>
    <t>ENSG00000197774</t>
  </si>
  <si>
    <t>EME2</t>
  </si>
  <si>
    <t>ENSG00000197786</t>
  </si>
  <si>
    <t>OR5B17</t>
  </si>
  <si>
    <t>ENSG00000197822</t>
  </si>
  <si>
    <t>OCLN</t>
  </si>
  <si>
    <t>ENSG00000197901</t>
  </si>
  <si>
    <t>SLC22A6</t>
  </si>
  <si>
    <t>ENSG00000197912</t>
  </si>
  <si>
    <t>SPG7</t>
  </si>
  <si>
    <t>ENSG00000198056</t>
  </si>
  <si>
    <t>PRIM1</t>
  </si>
  <si>
    <t>ENSG00000198090</t>
  </si>
  <si>
    <t>KRTAP4-6</t>
  </si>
  <si>
    <t>ENSG00000198182</t>
  </si>
  <si>
    <t>ZNF607</t>
  </si>
  <si>
    <t>ENSG00000198382</t>
  </si>
  <si>
    <t>UVRAG</t>
  </si>
  <si>
    <t>ENSG00000198466</t>
  </si>
  <si>
    <t>ZNF587</t>
  </si>
  <si>
    <t>ENSG00000198488</t>
  </si>
  <si>
    <t>B3GNT6</t>
  </si>
  <si>
    <t>ENSG00000198523</t>
  </si>
  <si>
    <t>PLN</t>
  </si>
  <si>
    <t>ENSG00000198646</t>
  </si>
  <si>
    <t>NCOA6</t>
  </si>
  <si>
    <t>ENSG00000198707</t>
  </si>
  <si>
    <t>CEP290</t>
  </si>
  <si>
    <t>ENSG00000198792</t>
  </si>
  <si>
    <t>TMEM184B</t>
  </si>
  <si>
    <t>ENSG00000198812</t>
  </si>
  <si>
    <t>LRRC10</t>
  </si>
  <si>
    <t>ENSG00000198910</t>
  </si>
  <si>
    <t>L1CAM</t>
  </si>
  <si>
    <t>ENSG00000198920</t>
  </si>
  <si>
    <t>KIAA0753</t>
  </si>
  <si>
    <t>ENSG00000198924</t>
  </si>
  <si>
    <t>DCLRE1A</t>
  </si>
  <si>
    <t>ENSG00000198933</t>
  </si>
  <si>
    <t>TBKBP1</t>
  </si>
  <si>
    <t>ENSG00000198952</t>
  </si>
  <si>
    <t>SMG5</t>
  </si>
  <si>
    <t>ENSG00000198986</t>
  </si>
  <si>
    <t>MIRLET7A3</t>
  </si>
  <si>
    <t>ENSG00000199004</t>
  </si>
  <si>
    <t>MIR21</t>
  </si>
  <si>
    <t>ENSG00000199059</t>
  </si>
  <si>
    <t>MIR135B</t>
  </si>
  <si>
    <t>ENSG00000199150</t>
  </si>
  <si>
    <t>MIRLET7G</t>
  </si>
  <si>
    <t>ENSG00000199477</t>
  </si>
  <si>
    <t>SNORA31</t>
  </si>
  <si>
    <t>ENSG00000200792</t>
  </si>
  <si>
    <t>SNORA80</t>
  </si>
  <si>
    <t>ENSG00000200816</t>
  </si>
  <si>
    <t>SNORA38</t>
  </si>
  <si>
    <t>ENSG00000202107</t>
  </si>
  <si>
    <t>SNORD103B</t>
  </si>
  <si>
    <t>ENSG00000202601</t>
  </si>
  <si>
    <t>MIR582</t>
  </si>
  <si>
    <t>ENSG00000203780</t>
  </si>
  <si>
    <t>FANK1</t>
  </si>
  <si>
    <t>ENSG00000203865</t>
  </si>
  <si>
    <t>ATP1A1OS</t>
  </si>
  <si>
    <t>ENSG00000203908</t>
  </si>
  <si>
    <t>KHDC3L</t>
  </si>
  <si>
    <t>ENSG00000203999</t>
  </si>
  <si>
    <t>RP11-290F20.1</t>
  </si>
  <si>
    <t>ENSG00000204021</t>
  </si>
  <si>
    <t>LIPK</t>
  </si>
  <si>
    <t>ENSG00000204147</t>
  </si>
  <si>
    <t>ASAH2B</t>
  </si>
  <si>
    <t>ENSG00000204174</t>
  </si>
  <si>
    <t>NPY4R</t>
  </si>
  <si>
    <t>ENSG00000204311</t>
  </si>
  <si>
    <t>DFNB59</t>
  </si>
  <si>
    <t>ENSG00000204334</t>
  </si>
  <si>
    <t>ERICH2</t>
  </si>
  <si>
    <t>ENSG00000204385</t>
  </si>
  <si>
    <t>SLC44A4</t>
  </si>
  <si>
    <t>ENSG00000204386</t>
  </si>
  <si>
    <t>NEU1</t>
  </si>
  <si>
    <t>ENSG00000204421</t>
  </si>
  <si>
    <t>LY6G6C</t>
  </si>
  <si>
    <t>ENSG00000204460</t>
  </si>
  <si>
    <t>AC079586.1</t>
  </si>
  <si>
    <t>ENSG00000204568</t>
  </si>
  <si>
    <t>MRPS18B</t>
  </si>
  <si>
    <t>ENSG00000204571</t>
  </si>
  <si>
    <t>KRTAP5-11</t>
  </si>
  <si>
    <t>ENSG00000204581</t>
  </si>
  <si>
    <t>AC096670.3</t>
  </si>
  <si>
    <t>ENSG00000204880</t>
  </si>
  <si>
    <t>KRTAP4-8</t>
  </si>
  <si>
    <t>ENSG00000204889</t>
  </si>
  <si>
    <t>KRT40</t>
  </si>
  <si>
    <t>ENSG00000204949</t>
  </si>
  <si>
    <t>FAM83A-AS1</t>
  </si>
  <si>
    <t>ENSG00000205212</t>
  </si>
  <si>
    <t>CCDC144NL</t>
  </si>
  <si>
    <t>ENSG00000205231</t>
  </si>
  <si>
    <t>TTLL10-AS1</t>
  </si>
  <si>
    <t>ENSG00000205269</t>
  </si>
  <si>
    <t>TMEM170B</t>
  </si>
  <si>
    <t>ENSG00000205464</t>
  </si>
  <si>
    <t>ATP6AP1L</t>
  </si>
  <si>
    <t>ENSG00000205710</t>
  </si>
  <si>
    <t>C17orf107</t>
  </si>
  <si>
    <t>ENSG00000206602</t>
  </si>
  <si>
    <t>SNORD58A</t>
  </si>
  <si>
    <t>ENSG00000206650</t>
  </si>
  <si>
    <t>SNORA70G</t>
  </si>
  <si>
    <t>ENSG00000206941</t>
  </si>
  <si>
    <t>SNORD15A</t>
  </si>
  <si>
    <t>ENSG00000207067</t>
  </si>
  <si>
    <t>SNORA72</t>
  </si>
  <si>
    <t>ENSG00000207493</t>
  </si>
  <si>
    <t>SNORA46</t>
  </si>
  <si>
    <t>ENSG00000207546</t>
  </si>
  <si>
    <t>MIR548C</t>
  </si>
  <si>
    <t>ENSG00000207631</t>
  </si>
  <si>
    <t>MIR641</t>
  </si>
  <si>
    <t>ENSG00000207720</t>
  </si>
  <si>
    <t>MIR555</t>
  </si>
  <si>
    <t>ENSG00000207763</t>
  </si>
  <si>
    <t>MIR617</t>
  </si>
  <si>
    <t>ENSG00000207766</t>
  </si>
  <si>
    <t>MIR626</t>
  </si>
  <si>
    <t>ENSG00000207770</t>
  </si>
  <si>
    <t>MIR568</t>
  </si>
  <si>
    <t>ENSG00000207789</t>
  </si>
  <si>
    <t>MIR26A2</t>
  </si>
  <si>
    <t>ENSG00000207807</t>
  </si>
  <si>
    <t>MIR95</t>
  </si>
  <si>
    <t>ENSG00000208006</t>
  </si>
  <si>
    <t>MIR16-1</t>
  </si>
  <si>
    <t>ENSG00000208025</t>
  </si>
  <si>
    <t>MIR591</t>
  </si>
  <si>
    <t>ENSG00000208028</t>
  </si>
  <si>
    <t>MIR616</t>
  </si>
  <si>
    <t>ENSG00000211896</t>
  </si>
  <si>
    <t>IGHG1</t>
  </si>
  <si>
    <t>ENSG00000211997</t>
  </si>
  <si>
    <t>MIR708</t>
  </si>
  <si>
    <t>ENSG00000212123</t>
  </si>
  <si>
    <t>PRR22</t>
  </si>
  <si>
    <t>ENSG00000212493</t>
  </si>
  <si>
    <t>SNORD19</t>
  </si>
  <si>
    <t>ENSG00000212694</t>
  </si>
  <si>
    <t>AC084018.1</t>
  </si>
  <si>
    <t>ENSG00000212901</t>
  </si>
  <si>
    <t>KRTAP3-1</t>
  </si>
  <si>
    <t>ENSG00000212978</t>
  </si>
  <si>
    <t>AC016747.3</t>
  </si>
  <si>
    <t>ENSG00000212993</t>
  </si>
  <si>
    <t>POU5F1B</t>
  </si>
  <si>
    <t>ENSG00000213075</t>
  </si>
  <si>
    <t>RPL31P11</t>
  </si>
  <si>
    <t>ENSG00000213494</t>
  </si>
  <si>
    <t>CCL14</t>
  </si>
  <si>
    <t>ENSG00000213672</t>
  </si>
  <si>
    <t>NCKIPSD</t>
  </si>
  <si>
    <t>ENSG00000213753</t>
  </si>
  <si>
    <t>CENPBD1P1</t>
  </si>
  <si>
    <t>ENSG00000213921</t>
  </si>
  <si>
    <t>LEUTX</t>
  </si>
  <si>
    <t>ENSG00000213973</t>
  </si>
  <si>
    <t>ZNF99</t>
  </si>
  <si>
    <t>ENSG00000214087</t>
  </si>
  <si>
    <t>ARL16</t>
  </si>
  <si>
    <t>ENSG00000214514</t>
  </si>
  <si>
    <t>KRT42P</t>
  </si>
  <si>
    <t>ENSG00000214553</t>
  </si>
  <si>
    <t>LRRC37A11P</t>
  </si>
  <si>
    <t>ENSG00000214556</t>
  </si>
  <si>
    <t>C17orf98</t>
  </si>
  <si>
    <t>ENSG00000214597</t>
  </si>
  <si>
    <t>TMEM249</t>
  </si>
  <si>
    <t>ENSG00000214700</t>
  </si>
  <si>
    <t>C12orf71</t>
  </si>
  <si>
    <t>ENSG00000214706</t>
  </si>
  <si>
    <t>IFRD2</t>
  </si>
  <si>
    <t>ENSG00000215039</t>
  </si>
  <si>
    <t>CD27-AS1</t>
  </si>
  <si>
    <t>ENSG00000215131</t>
  </si>
  <si>
    <t>C16orf90</t>
  </si>
  <si>
    <t>ENSG00000215262</t>
  </si>
  <si>
    <t>KCNU1</t>
  </si>
  <si>
    <t>ENSG00000215367</t>
  </si>
  <si>
    <t>TMED11P</t>
  </si>
  <si>
    <t>ENSG00000217801</t>
  </si>
  <si>
    <t>RP11-465B22.3</t>
  </si>
  <si>
    <t>ENSG00000218891</t>
  </si>
  <si>
    <t>ZNF579</t>
  </si>
  <si>
    <t>ENSG00000219438</t>
  </si>
  <si>
    <t>FAM19A5</t>
  </si>
  <si>
    <t>ENSG00000219481</t>
  </si>
  <si>
    <t>NBPF1</t>
  </si>
  <si>
    <t>ENSG00000221176</t>
  </si>
  <si>
    <t>MIR1207</t>
  </si>
  <si>
    <t>ENSG00000221200</t>
  </si>
  <si>
    <t>MIR1253</t>
  </si>
  <si>
    <t>ENSG00000221464</t>
  </si>
  <si>
    <t>MIR1271</t>
  </si>
  <si>
    <t>ENSG00000221493</t>
  </si>
  <si>
    <t>MIR320C1</t>
  </si>
  <si>
    <t>ENSG00000221585</t>
  </si>
  <si>
    <t>MIR1226</t>
  </si>
  <si>
    <t>ENSG00000221771</t>
  </si>
  <si>
    <t>MIR1205</t>
  </si>
  <si>
    <t>ENSG00000221990</t>
  </si>
  <si>
    <t>C5orf55</t>
  </si>
  <si>
    <t>ENSG00000221995</t>
  </si>
  <si>
    <t>TIAF1</t>
  </si>
  <si>
    <t>ENSG00000222328</t>
  </si>
  <si>
    <t>RNU2-2P</t>
  </si>
  <si>
    <t>ENSG00000222532</t>
  </si>
  <si>
    <t>MIR1468</t>
  </si>
  <si>
    <t>ENSG00000223573</t>
  </si>
  <si>
    <t>TINCR</t>
  </si>
  <si>
    <t>ENSG00000224043</t>
  </si>
  <si>
    <t>CCNT2-AS1</t>
  </si>
  <si>
    <t>ENSG00000224057</t>
  </si>
  <si>
    <t>EGFR-AS1</t>
  </si>
  <si>
    <t>ENSG00000224165</t>
  </si>
  <si>
    <t>DNAJC27-AS1</t>
  </si>
  <si>
    <t>ENSG00000224939</t>
  </si>
  <si>
    <t>LINC00184</t>
  </si>
  <si>
    <t>ENSG00000225138</t>
  </si>
  <si>
    <t>CTD-2228K2.7</t>
  </si>
  <si>
    <t>ENSG00000225331</t>
  </si>
  <si>
    <t>AP001055.6</t>
  </si>
  <si>
    <t>ENSG00000225377</t>
  </si>
  <si>
    <t>RP5-1103G7.4</t>
  </si>
  <si>
    <t>ENSG00000225470</t>
  </si>
  <si>
    <t>JPX</t>
  </si>
  <si>
    <t>ENSG00000225488</t>
  </si>
  <si>
    <t>RP11-760D2.1</t>
  </si>
  <si>
    <t>ENSG00000225649</t>
  </si>
  <si>
    <t>AC064875.2</t>
  </si>
  <si>
    <t>ENSG00000225663</t>
  </si>
  <si>
    <t>FAM195B</t>
  </si>
  <si>
    <t>ENSG00000225671</t>
  </si>
  <si>
    <t>FCF1P6</t>
  </si>
  <si>
    <t>ENSG00000225756</t>
  </si>
  <si>
    <t>DBH-AS1</t>
  </si>
  <si>
    <t>ENSG00000226245</t>
  </si>
  <si>
    <t>ZNF32-AS1</t>
  </si>
  <si>
    <t>ENSG00000226627</t>
  </si>
  <si>
    <t>SHANK2-AS1</t>
  </si>
  <si>
    <t>ENSG00000226667</t>
  </si>
  <si>
    <t>RP11-292F22.5</t>
  </si>
  <si>
    <t>ENSG00000226746</t>
  </si>
  <si>
    <t>SMCR5</t>
  </si>
  <si>
    <t>ENSG00000226777</t>
  </si>
  <si>
    <t>KIAA0125</t>
  </si>
  <si>
    <t>ENSG00000226800</t>
  </si>
  <si>
    <t>CACTIN-AS1</t>
  </si>
  <si>
    <t>ENSG00000226808</t>
  </si>
  <si>
    <t>LINC00840</t>
  </si>
  <si>
    <t>ENSG00000227061</t>
  </si>
  <si>
    <t>AC079779.7</t>
  </si>
  <si>
    <t>ENSG00000227262</t>
  </si>
  <si>
    <t>HCG4B</t>
  </si>
  <si>
    <t>ENSG00000227268</t>
  </si>
  <si>
    <t>KLLN</t>
  </si>
  <si>
    <t>ENSG00000227342</t>
  </si>
  <si>
    <t>LINC00307</t>
  </si>
  <si>
    <t>ENSG00000227480</t>
  </si>
  <si>
    <t>CCDC148-AS1</t>
  </si>
  <si>
    <t>ENSG00000227660</t>
  </si>
  <si>
    <t>RP11-162J8.2</t>
  </si>
  <si>
    <t>ENSG00000227671</t>
  </si>
  <si>
    <t>MIR3916</t>
  </si>
  <si>
    <t>ENSG00000227895</t>
  </si>
  <si>
    <t>RP1-272J12.1</t>
  </si>
  <si>
    <t>ENSG00000227929</t>
  </si>
  <si>
    <t>SRGAP3-AS3</t>
  </si>
  <si>
    <t>ENSG00000227933</t>
  </si>
  <si>
    <t>RP11-331F9.4</t>
  </si>
  <si>
    <t>ENSG00000227959</t>
  </si>
  <si>
    <t>RP11-276H7.2</t>
  </si>
  <si>
    <t>ENSG00000228283</t>
  </si>
  <si>
    <t>KATNBL1P6</t>
  </si>
  <si>
    <t>ENSG00000228309</t>
  </si>
  <si>
    <t>GS1-204I12.1</t>
  </si>
  <si>
    <t>ENSG00000228971</t>
  </si>
  <si>
    <t>RP11-286B14.1</t>
  </si>
  <si>
    <t>ENSG00000229084</t>
  </si>
  <si>
    <t>LINC00226</t>
  </si>
  <si>
    <t>ENSG00000229117</t>
  </si>
  <si>
    <t>RPL41</t>
  </si>
  <si>
    <t>ENSG00000229433</t>
  </si>
  <si>
    <t>RP11-329B9.1</t>
  </si>
  <si>
    <t>ENSG00000229474</t>
  </si>
  <si>
    <t>PATL2</t>
  </si>
  <si>
    <t>ENSG00000229738</t>
  </si>
  <si>
    <t>AC010240.3</t>
  </si>
  <si>
    <t>ENSG00000229950</t>
  </si>
  <si>
    <t>TFAP2A-AS1</t>
  </si>
  <si>
    <t>ENSG00000229980</t>
  </si>
  <si>
    <t>TOB1-AS1</t>
  </si>
  <si>
    <t>ENSG00000230013</t>
  </si>
  <si>
    <t>RP11-217B7.3</t>
  </si>
  <si>
    <t>ENSG00000230082</t>
  </si>
  <si>
    <t>PRRT3-AS1</t>
  </si>
  <si>
    <t>ENSG00000230269</t>
  </si>
  <si>
    <t>RP1-40E16.9</t>
  </si>
  <si>
    <t>ENSG00000230292</t>
  </si>
  <si>
    <t>NAALADL2-AS3</t>
  </si>
  <si>
    <t>ENSG00000230753</t>
  </si>
  <si>
    <t>RP4-553F4.6</t>
  </si>
  <si>
    <t>ENSG00000231119</t>
  </si>
  <si>
    <t>RP4-569M23.2</t>
  </si>
  <si>
    <t>ENSG00000231252</t>
  </si>
  <si>
    <t>RP11-436K8.1</t>
  </si>
  <si>
    <t>ENSG00000231473</t>
  </si>
  <si>
    <t>LINC00441</t>
  </si>
  <si>
    <t>ENSG00000231638</t>
  </si>
  <si>
    <t>AC011738.4</t>
  </si>
  <si>
    <t>ENSG00000231742</t>
  </si>
  <si>
    <t>RP11-112L6.4</t>
  </si>
  <si>
    <t>ENSG00000231793</t>
  </si>
  <si>
    <t>DOC2GP</t>
  </si>
  <si>
    <t>ENSG00000231814</t>
  </si>
  <si>
    <t>LINC00210</t>
  </si>
  <si>
    <t>ENSG00000232093</t>
  </si>
  <si>
    <t>RP11-307C12.11</t>
  </si>
  <si>
    <t>ENSG00000232098</t>
  </si>
  <si>
    <t>CTD-2619J13.14</t>
  </si>
  <si>
    <t>ENSG00000232909</t>
  </si>
  <si>
    <t>RP3-510O8.4</t>
  </si>
  <si>
    <t>ENSG00000233232</t>
  </si>
  <si>
    <t>NPIPB7</t>
  </si>
  <si>
    <t>ENSG00000234111</t>
  </si>
  <si>
    <t>RP11-364P22.1</t>
  </si>
  <si>
    <t>ENSG00000234498</t>
  </si>
  <si>
    <t>RPL13AP20</t>
  </si>
  <si>
    <t>ENSG00000234707</t>
  </si>
  <si>
    <t>RP11-745C15.2</t>
  </si>
  <si>
    <t>ENSG00000234944</t>
  </si>
  <si>
    <t>RP11-124O11.1</t>
  </si>
  <si>
    <t>ENSG00000235661</t>
  </si>
  <si>
    <t>MIR670HG</t>
  </si>
  <si>
    <t>ENSG00000235750</t>
  </si>
  <si>
    <t>KIAA0040</t>
  </si>
  <si>
    <t>ENSG00000235914</t>
  </si>
  <si>
    <t>MACROD2-AS1</t>
  </si>
  <si>
    <t>ENSG00000236028</t>
  </si>
  <si>
    <t>RP11-323C15.2</t>
  </si>
  <si>
    <t>ENSG00000236333</t>
  </si>
  <si>
    <t>TRHDE-AS1</t>
  </si>
  <si>
    <t>ENSG00000236336</t>
  </si>
  <si>
    <t>RP3-430A16.1</t>
  </si>
  <si>
    <t>ENSG00000236373</t>
  </si>
  <si>
    <t>RP11-15K3.1</t>
  </si>
  <si>
    <t>ENSG00000236637</t>
  </si>
  <si>
    <t>IFNA4</t>
  </si>
  <si>
    <t>ENSG00000237353</t>
  </si>
  <si>
    <t>PATE4</t>
  </si>
  <si>
    <t>ENSG00000237686</t>
  </si>
  <si>
    <t>RP5-1120P11.1</t>
  </si>
  <si>
    <t>ENSG00000238793</t>
  </si>
  <si>
    <t>SNORD124</t>
  </si>
  <si>
    <t>ENSG00000239039</t>
  </si>
  <si>
    <t>SNORD13</t>
  </si>
  <si>
    <t>ENSG00000239282</t>
  </si>
  <si>
    <t>GATSL3</t>
  </si>
  <si>
    <t>ENSG00000240280</t>
  </si>
  <si>
    <t>TCAM1P</t>
  </si>
  <si>
    <t>ENSG00000240498</t>
  </si>
  <si>
    <t>CDKN2B-AS1</t>
  </si>
  <si>
    <t>ENSG00000240875</t>
  </si>
  <si>
    <t>LINC00886</t>
  </si>
  <si>
    <t>ENSG00000241280</t>
  </si>
  <si>
    <t>RP11-221J22.2</t>
  </si>
  <si>
    <t>ENSG00000241749</t>
  </si>
  <si>
    <t>RPSAP52</t>
  </si>
  <si>
    <t>ENSG00000242042</t>
  </si>
  <si>
    <t>RP11-690C23.2</t>
  </si>
  <si>
    <t>ENSG00000242252</t>
  </si>
  <si>
    <t>BGLAP</t>
  </si>
  <si>
    <t>ENSG00000242852</t>
  </si>
  <si>
    <t>ENSG00000243316</t>
  </si>
  <si>
    <t>GUCY2GP</t>
  </si>
  <si>
    <t>ENSG00000244694</t>
  </si>
  <si>
    <t>PTCHD4</t>
  </si>
  <si>
    <t>ENSG00000244738</t>
  </si>
  <si>
    <t>RP11-373E16.3</t>
  </si>
  <si>
    <t>ENSG00000245479</t>
  </si>
  <si>
    <t>RP11-387D10.3</t>
  </si>
  <si>
    <t>ENSG00000245532</t>
  </si>
  <si>
    <t>NEAT1</t>
  </si>
  <si>
    <t>ENSG00000245651</t>
  </si>
  <si>
    <t>RP11-620J15.2</t>
  </si>
  <si>
    <t>ENSG00000246082</t>
  </si>
  <si>
    <t>NUDT16P1</t>
  </si>
  <si>
    <t>ENSG00000246363</t>
  </si>
  <si>
    <t>RP11-13A1.1</t>
  </si>
  <si>
    <t>ENSG00000246640</t>
  </si>
  <si>
    <t>RP11-1094H24.4</t>
  </si>
  <si>
    <t>ENSG00000246898</t>
  </si>
  <si>
    <t>LINC00920</t>
  </si>
  <si>
    <t>ENSG00000247131</t>
  </si>
  <si>
    <t>RP11-588G21.2</t>
  </si>
  <si>
    <t>ENSG00000247157</t>
  </si>
  <si>
    <t>RP11-434C1.1</t>
  </si>
  <si>
    <t>ENSG00000247363</t>
  </si>
  <si>
    <t>RP11-637A17.2</t>
  </si>
  <si>
    <t>ENSG00000247844</t>
  </si>
  <si>
    <t>CCAT1</t>
  </si>
  <si>
    <t>ENSG00000248441</t>
  </si>
  <si>
    <t>CTD-2536I1.1</t>
  </si>
  <si>
    <t>ENSG00000248522</t>
  </si>
  <si>
    <t>SBF1P1</t>
  </si>
  <si>
    <t>ENSG00000248848</t>
  </si>
  <si>
    <t>PPBPP2</t>
  </si>
  <si>
    <t>ENSG00000249196</t>
  </si>
  <si>
    <t>RP11-669N7.2</t>
  </si>
  <si>
    <t>ENSG00000249375</t>
  </si>
  <si>
    <t>CASC11</t>
  </si>
  <si>
    <t>ENSG00000249550</t>
  </si>
  <si>
    <t>RP11-438N16.1</t>
  </si>
  <si>
    <t>ENSG00000249915</t>
  </si>
  <si>
    <t>PDCD6</t>
  </si>
  <si>
    <t>ENSG00000250125</t>
  </si>
  <si>
    <t>RP11-707A18.1</t>
  </si>
  <si>
    <t>ENSG00000250584</t>
  </si>
  <si>
    <t>RP11-325I22.2</t>
  </si>
  <si>
    <t>ENSG00000250608</t>
  </si>
  <si>
    <t>RP11-933H2.4</t>
  </si>
  <si>
    <t>ENSG00000250822</t>
  </si>
  <si>
    <t>CTD-2139B15.4</t>
  </si>
  <si>
    <t>ENSG00000250930</t>
  </si>
  <si>
    <t>LNX1-AS1</t>
  </si>
  <si>
    <t>ENSG00000250958</t>
  </si>
  <si>
    <t>LINC00492</t>
  </si>
  <si>
    <t>ENSG00000251002</t>
  </si>
  <si>
    <t>AE000661.37</t>
  </si>
  <si>
    <t>ENSG00000251239</t>
  </si>
  <si>
    <t>CTB-22K21.2</t>
  </si>
  <si>
    <t>ENSG00000251369</t>
  </si>
  <si>
    <t>ZNF550</t>
  </si>
  <si>
    <t>ENSG00000252310</t>
  </si>
  <si>
    <t>RNY5</t>
  </si>
  <si>
    <t>ENSG00000253181</t>
  </si>
  <si>
    <t>RP11-863K10.2</t>
  </si>
  <si>
    <t>ENSG00000253719</t>
  </si>
  <si>
    <t>ATXN7L3B</t>
  </si>
  <si>
    <t>ENSG00000254300</t>
  </si>
  <si>
    <t>LINC01111</t>
  </si>
  <si>
    <t>ENSG00000254324</t>
  </si>
  <si>
    <t>MIR151A</t>
  </si>
  <si>
    <t>ENSG00000254451</t>
  </si>
  <si>
    <t>RP11-560G2.1</t>
  </si>
  <si>
    <t>ENSG00000254470</t>
  </si>
  <si>
    <t>AP5B1</t>
  </si>
  <si>
    <t>ENSG00000254837</t>
  </si>
  <si>
    <t>AP001372.2</t>
  </si>
  <si>
    <t>ENSG00000254887</t>
  </si>
  <si>
    <t>CTC-378H22.1</t>
  </si>
  <si>
    <t>ENSG00000254980</t>
  </si>
  <si>
    <t>RP11-794P6.6</t>
  </si>
  <si>
    <t>ENSG00000255178</t>
  </si>
  <si>
    <t>RP11-686G23.2</t>
  </si>
  <si>
    <t>ENSG00000255423</t>
  </si>
  <si>
    <t>EBLN2</t>
  </si>
  <si>
    <t>ENSG00000255479</t>
  </si>
  <si>
    <t>RP11-672A2.6</t>
  </si>
  <si>
    <t>ENSG00000255524</t>
  </si>
  <si>
    <t>NPIPB8</t>
  </si>
  <si>
    <t>ENSG00000255553</t>
  </si>
  <si>
    <t>RP11-810P12.5</t>
  </si>
  <si>
    <t>ENSG00000255693</t>
  </si>
  <si>
    <t>RP11-766N7.3</t>
  </si>
  <si>
    <t>ENSG00000255733</t>
  </si>
  <si>
    <t>IFNG-AS1</t>
  </si>
  <si>
    <t>ENSG00000255970</t>
  </si>
  <si>
    <t>RP11-43N5.1</t>
  </si>
  <si>
    <t>ENSG00000256229</t>
  </si>
  <si>
    <t>ZNF486</t>
  </si>
  <si>
    <t>ENSG00000256508</t>
  </si>
  <si>
    <t>RP11-554A11.6</t>
  </si>
  <si>
    <t>ENSG00000256546</t>
  </si>
  <si>
    <t>AC156455.1</t>
  </si>
  <si>
    <t>ENSG00000256628</t>
  </si>
  <si>
    <t>ZBTB11-AS1</t>
  </si>
  <si>
    <t>ENSG00000256660</t>
  </si>
  <si>
    <t>CLEC12B</t>
  </si>
  <si>
    <t>ENSG00000256678</t>
  </si>
  <si>
    <t>RP11-611O2.2</t>
  </si>
  <si>
    <t>ENSG00000257103</t>
  </si>
  <si>
    <t>LSM14A</t>
  </si>
  <si>
    <t>ENSG00000257167</t>
  </si>
  <si>
    <t>TMPO-AS1</t>
  </si>
  <si>
    <t>ENSG00000257259</t>
  </si>
  <si>
    <t>RP11-767I20.1</t>
  </si>
  <si>
    <t>ENSG00000257446</t>
  </si>
  <si>
    <t>ZNF878</t>
  </si>
  <si>
    <t>ENSG00000257499</t>
  </si>
  <si>
    <t>RP11-571M6.8</t>
  </si>
  <si>
    <t>ENSG00000257698</t>
  </si>
  <si>
    <t>RP11-620J15.3</t>
  </si>
  <si>
    <t>ENSG00000257727</t>
  </si>
  <si>
    <t>CNPY2</t>
  </si>
  <si>
    <t>ENSG00000257815</t>
  </si>
  <si>
    <t>RP11-611E13.2</t>
  </si>
  <si>
    <t>ENSG00000258441</t>
  </si>
  <si>
    <t>LINC00641</t>
  </si>
  <si>
    <t>ENSG00000258529</t>
  </si>
  <si>
    <t>ENSG00000258826</t>
  </si>
  <si>
    <t>RP11-300J18.1</t>
  </si>
  <si>
    <t>ENSG00000258940</t>
  </si>
  <si>
    <t>RP11-407N17.5</t>
  </si>
  <si>
    <t>ENSG00000259038</t>
  </si>
  <si>
    <t>CTD-2325P2.4</t>
  </si>
  <si>
    <t>ENSG00000259207</t>
  </si>
  <si>
    <t>ITGB3</t>
  </si>
  <si>
    <t>ENSG00000259305</t>
  </si>
  <si>
    <t>ZHX1-C8ORF76</t>
  </si>
  <si>
    <t>ENSG00000259456</t>
  </si>
  <si>
    <t>RP5-914P20.5</t>
  </si>
  <si>
    <t>ENSG00000260027</t>
  </si>
  <si>
    <t>HOXB7</t>
  </si>
  <si>
    <t>ENSG00000260034</t>
  </si>
  <si>
    <t>RP11-266L9.2</t>
  </si>
  <si>
    <t>ENSG00000260083</t>
  </si>
  <si>
    <t>MIR4519</t>
  </si>
  <si>
    <t>ENSG00000260233</t>
  </si>
  <si>
    <t>SSSCA1-AS1</t>
  </si>
  <si>
    <t>ENSG00000260238</t>
  </si>
  <si>
    <t>PMF1-BGLAP</t>
  </si>
  <si>
    <t>ENSG00000260286</t>
  </si>
  <si>
    <t>C6orf229</t>
  </si>
  <si>
    <t>ENSG00000261040</t>
  </si>
  <si>
    <t>CTD-2319I12.1</t>
  </si>
  <si>
    <t>ENSG00000261390</t>
  </si>
  <si>
    <t>RP11-345M22.2</t>
  </si>
  <si>
    <t>ENSG00000261594</t>
  </si>
  <si>
    <t>TPBGL</t>
  </si>
  <si>
    <t>ENSG00000262117</t>
  </si>
  <si>
    <t>BCAR4</t>
  </si>
  <si>
    <t>ENSG00000262155</t>
  </si>
  <si>
    <t>RP11-266L9.5</t>
  </si>
  <si>
    <t>ENSG00000263069</t>
  </si>
  <si>
    <t>CTD-2047H16.4</t>
  </si>
  <si>
    <t>ENSG00000263439</t>
  </si>
  <si>
    <t>MIR4753</t>
  </si>
  <si>
    <t>ENSG00000263548</t>
  </si>
  <si>
    <t>MIR5187</t>
  </si>
  <si>
    <t>ENSG00000263568</t>
  </si>
  <si>
    <t>ENSG00000263670</t>
  </si>
  <si>
    <t>MIR4457</t>
  </si>
  <si>
    <t>ENSG00000263744</t>
  </si>
  <si>
    <t>MIR3664</t>
  </si>
  <si>
    <t>ENSG00000263795</t>
  </si>
  <si>
    <t>MIR5100</t>
  </si>
  <si>
    <t>ENSG00000263800</t>
  </si>
  <si>
    <t>MIR5684</t>
  </si>
  <si>
    <t>ENSG00000263831</t>
  </si>
  <si>
    <t>MIR378E</t>
  </si>
  <si>
    <t>ENSG00000263979</t>
  </si>
  <si>
    <t>MIR4672</t>
  </si>
  <si>
    <t>ENSG00000264089</t>
  </si>
  <si>
    <t>MIR3681</t>
  </si>
  <si>
    <t>ENSG00000264110</t>
  </si>
  <si>
    <t>MIR4300</t>
  </si>
  <si>
    <t>ENSG00000264200</t>
  </si>
  <si>
    <t>MIR4693</t>
  </si>
  <si>
    <t>ENSG00000264268</t>
  </si>
  <si>
    <t>MIR4767</t>
  </si>
  <si>
    <t>ENSG00000264349</t>
  </si>
  <si>
    <t>MIR4258</t>
  </si>
  <si>
    <t>ENSG00000264402</t>
  </si>
  <si>
    <t>MIR548AL</t>
  </si>
  <si>
    <t>ENSG00000264405</t>
  </si>
  <si>
    <t>MIR3913-1</t>
  </si>
  <si>
    <t>ENSG00000264471</t>
  </si>
  <si>
    <t>MIR4467</t>
  </si>
  <si>
    <t>ENSG00000264553</t>
  </si>
  <si>
    <t>MIR4257</t>
  </si>
  <si>
    <t>ENSG00000264712</t>
  </si>
  <si>
    <t>MIR4504</t>
  </si>
  <si>
    <t>ENSG00000264834</t>
  </si>
  <si>
    <t>MIR1273F</t>
  </si>
  <si>
    <t>ENSG00000264864</t>
  </si>
  <si>
    <t>MIR3613</t>
  </si>
  <si>
    <t>ENSG00000264901</t>
  </si>
  <si>
    <t>MIR3616</t>
  </si>
  <si>
    <t>ENSG00000264926</t>
  </si>
  <si>
    <t>MIR378F</t>
  </si>
  <si>
    <t>ENSG00000265056</t>
  </si>
  <si>
    <t>MIR548S</t>
  </si>
  <si>
    <t>ENSG00000265135</t>
  </si>
  <si>
    <t>MIR5687</t>
  </si>
  <si>
    <t>ENSG00000265137</t>
  </si>
  <si>
    <t>MIR3192</t>
  </si>
  <si>
    <t>ENSG00000265178</t>
  </si>
  <si>
    <t>MIR4728</t>
  </si>
  <si>
    <t>ENSG00000265423</t>
  </si>
  <si>
    <t>MIR4652</t>
  </si>
  <si>
    <t>ENSG00000265433</t>
  </si>
  <si>
    <t>MIR4447</t>
  </si>
  <si>
    <t>ENSG00000265438</t>
  </si>
  <si>
    <t>MIR4751</t>
  </si>
  <si>
    <t>ENSG00000265444</t>
  </si>
  <si>
    <t>MIR4733</t>
  </si>
  <si>
    <t>ENSG00000265539</t>
  </si>
  <si>
    <t>MIR3164</t>
  </si>
  <si>
    <t>ENSG00000265565</t>
  </si>
  <si>
    <t>MIR3143</t>
  </si>
  <si>
    <t>ENSG00000265666</t>
  </si>
  <si>
    <t>CTD-2267D19.2</t>
  </si>
  <si>
    <t>ENSG00000265930</t>
  </si>
  <si>
    <t>MIR4734</t>
  </si>
  <si>
    <t>ENSG00000265991</t>
  </si>
  <si>
    <t>ENSG00000266010</t>
  </si>
  <si>
    <t>GATA6-AS1</t>
  </si>
  <si>
    <t>ENSG00000266088</t>
  </si>
  <si>
    <t>RP5-1028K7.2</t>
  </si>
  <si>
    <t>ENSG00000266441</t>
  </si>
  <si>
    <t>RP11-91I8.3</t>
  </si>
  <si>
    <t>ENSG00000266494</t>
  </si>
  <si>
    <t>MIR4641</t>
  </si>
  <si>
    <t>ENSG00000266533</t>
  </si>
  <si>
    <t>MIR3619</t>
  </si>
  <si>
    <t>ENSG00000266559</t>
  </si>
  <si>
    <t>MIR4530</t>
  </si>
  <si>
    <t>ENSG00000266570</t>
  </si>
  <si>
    <t>MIR5579</t>
  </si>
  <si>
    <t>ENSG00000266580</t>
  </si>
  <si>
    <t>MIR4254</t>
  </si>
  <si>
    <t>ENSG00000266618</t>
  </si>
  <si>
    <t>MIR4742</t>
  </si>
  <si>
    <t>ENSG00000266640</t>
  </si>
  <si>
    <t>MIR4754</t>
  </si>
  <si>
    <t>ENSG00000266677</t>
  </si>
  <si>
    <t>RP11-258F1.1</t>
  </si>
  <si>
    <t>ENSG00000266737</t>
  </si>
  <si>
    <t>MIR4691</t>
  </si>
  <si>
    <t>ENSG00000266850</t>
  </si>
  <si>
    <t>RP11-370A5.1</t>
  </si>
  <si>
    <t>ENSG00000266904</t>
  </si>
  <si>
    <t>LINC00663</t>
  </si>
  <si>
    <t>ENSG00000267065</t>
  </si>
  <si>
    <t>CTD-2246P4.1</t>
  </si>
  <si>
    <t>ENSG00000267080</t>
  </si>
  <si>
    <t>ASB16-AS1</t>
  </si>
  <si>
    <t>ENSG00000267100</t>
  </si>
  <si>
    <t>ILF3-AS1</t>
  </si>
  <si>
    <t>ENSG00000267640</t>
  </si>
  <si>
    <t>CTD-2554C21.2</t>
  </si>
  <si>
    <t>ENSG00000267858</t>
  </si>
  <si>
    <t>AC016629.8</t>
  </si>
  <si>
    <t>ENSG00000269186</t>
  </si>
  <si>
    <t>LINC01082</t>
  </si>
  <si>
    <t>ENSG00000269293</t>
  </si>
  <si>
    <t>ZSCAN16-AS1</t>
  </si>
  <si>
    <t>ENSG00000270132</t>
  </si>
  <si>
    <t>WISP1-OT1</t>
  </si>
  <si>
    <t>ENSG00000270419</t>
  </si>
  <si>
    <t>CAHM</t>
  </si>
  <si>
    <t>ENSG00000270751</t>
  </si>
  <si>
    <t>RP11-461L13.2</t>
  </si>
  <si>
    <t>ENSG00000272047</t>
  </si>
  <si>
    <t>GTF2H5</t>
  </si>
  <si>
    <t>ENSG00000272742</t>
  </si>
  <si>
    <t>CTB-43P18.1</t>
  </si>
  <si>
    <t>ENSG00000273015</t>
  </si>
  <si>
    <t>LINC00938</t>
  </si>
  <si>
    <t>ENSG00000273428</t>
  </si>
  <si>
    <t>RP4-539M6.22</t>
  </si>
  <si>
    <t>number of SVs 0-20kb upstream</t>
  </si>
  <si>
    <t>Symbol</t>
  </si>
  <si>
    <t>Gene feature</t>
  </si>
  <si>
    <t>paired t-test, altered vs unaltered # associated SVs</t>
  </si>
  <si>
    <t>ave enhancers associated with SV</t>
  </si>
  <si>
    <t>stdev enhancers associated with SV</t>
  </si>
  <si>
    <t>Entrez ID</t>
  </si>
  <si>
    <t>t-statistic, altered vs unaltered # associated SVs</t>
  </si>
  <si>
    <t>SV+COPY+cancer type</t>
  </si>
  <si>
    <t>t</t>
  </si>
  <si>
    <t>p</t>
  </si>
  <si>
    <t>NA</t>
  </si>
  <si>
    <t>expr vs SV 0-20kb upstr</t>
  </si>
  <si>
    <t>Bin</t>
  </si>
  <si>
    <t>Frequency</t>
  </si>
  <si>
    <t>More</t>
  </si>
  <si>
    <t>ENSG00000137656</t>
  </si>
  <si>
    <t>ENSG00000233577</t>
  </si>
  <si>
    <t>ENSG00000105668</t>
  </si>
  <si>
    <t>ENSG00000229027</t>
  </si>
  <si>
    <t>ENSG00000207943</t>
  </si>
  <si>
    <t>ENSG00000099330</t>
  </si>
  <si>
    <t>ENSG00000204899</t>
  </si>
  <si>
    <t>ENSG00000100138</t>
  </si>
  <si>
    <t>ENSG00000196757</t>
  </si>
  <si>
    <t>ENSG00000139180</t>
  </si>
  <si>
    <t>ENSG00000130414</t>
  </si>
  <si>
    <t>ENSG00000254082</t>
  </si>
  <si>
    <t>ENSG00000266502</t>
  </si>
  <si>
    <t>ENSG00000187105</t>
  </si>
  <si>
    <t>ENSG00000219665</t>
  </si>
  <si>
    <t>ENSG00000205927</t>
  </si>
  <si>
    <t>ENSG00000248464</t>
  </si>
  <si>
    <t>ENSG00000122733</t>
  </si>
  <si>
    <t>ENSG00000106031</t>
  </si>
  <si>
    <t>ENSG00000186115</t>
  </si>
  <si>
    <t>ENSG00000100207</t>
  </si>
  <si>
    <t>ENSG00000205129</t>
  </si>
  <si>
    <t>ENSG00000159753</t>
  </si>
  <si>
    <t>ENSG00000188888</t>
  </si>
  <si>
    <t>ENSG00000104973</t>
  </si>
  <si>
    <t>ENSG00000163599</t>
  </si>
  <si>
    <t>ENSG00000159079</t>
  </si>
  <si>
    <t>ENSG00000183150</t>
  </si>
  <si>
    <t>ENSG00000264808</t>
  </si>
  <si>
    <t>ENSG00000253103</t>
  </si>
  <si>
    <t>ENSG00000146006</t>
  </si>
  <si>
    <t>ENSG00000173917</t>
  </si>
  <si>
    <t>ENSG00000106246</t>
  </si>
  <si>
    <t>ENSG00000174963</t>
  </si>
  <si>
    <t>ENSG00000196184</t>
  </si>
  <si>
    <t>ENSG00000131016</t>
  </si>
  <si>
    <t>ENSG00000170370</t>
  </si>
  <si>
    <t>ENSG00000123171</t>
  </si>
  <si>
    <t>ENSG00000251573</t>
  </si>
  <si>
    <t>ENSG00000214212</t>
  </si>
  <si>
    <t>ENSG00000213759</t>
  </si>
  <si>
    <t>ENSG00000248197</t>
  </si>
  <si>
    <t>ENSG00000015413</t>
  </si>
  <si>
    <t>ENSG00000250456</t>
  </si>
  <si>
    <t>ENSG00000176697</t>
  </si>
  <si>
    <t>ENSG00000180448</t>
  </si>
  <si>
    <t>ENSG00000234479</t>
  </si>
  <si>
    <t>ENSG00000143457</t>
  </si>
  <si>
    <t>ENSG00000189068</t>
  </si>
  <si>
    <t>ENSG00000188107</t>
  </si>
  <si>
    <t>ENSG00000118217</t>
  </si>
  <si>
    <t>ENSG00000266154</t>
  </si>
  <si>
    <t>ENSG00000234771</t>
  </si>
  <si>
    <t>ENSG00000124207</t>
  </si>
  <si>
    <t>ENSG00000264747</t>
  </si>
  <si>
    <t>ENSG00000105409</t>
  </si>
  <si>
    <t>ENSG00000183741</t>
  </si>
  <si>
    <t>ENSG00000108829</t>
  </si>
  <si>
    <t>ENSG00000165966</t>
  </si>
  <si>
    <t>ENSG00000198358</t>
  </si>
  <si>
    <t>ENSG00000131941</t>
  </si>
  <si>
    <t>ENSG00000132612</t>
  </si>
  <si>
    <t>ENSG00000187857</t>
  </si>
  <si>
    <t>ENSG00000122299</t>
  </si>
  <si>
    <t>ENSG00000265329</t>
  </si>
  <si>
    <t>ENSG00000131944</t>
  </si>
  <si>
    <t>ENSG00000227729</t>
  </si>
  <si>
    <t>ENSG00000164338</t>
  </si>
  <si>
    <t>ENSG00000185345</t>
  </si>
  <si>
    <t>ENSG00000187156</t>
  </si>
  <si>
    <t>ENSG00000167380</t>
  </si>
  <si>
    <t>ENSG00000206044</t>
  </si>
  <si>
    <t>ENSG00000168131</t>
  </si>
  <si>
    <t>ENSG00000156831</t>
  </si>
  <si>
    <t>ENSG00000132613</t>
  </si>
  <si>
    <t>ENSG00000120265</t>
  </si>
  <si>
    <t>ENSG00000212719</t>
  </si>
  <si>
    <t>ENSG00000179059</t>
  </si>
  <si>
    <t>ENSG00000197586</t>
  </si>
  <si>
    <t>ENSG00000157881</t>
  </si>
  <si>
    <t>ENSG00000261824</t>
  </si>
  <si>
    <t>ENSG00000112599</t>
  </si>
  <si>
    <t>ENSG00000129988</t>
  </si>
  <si>
    <t>ENSG00000243197</t>
  </si>
  <si>
    <t>ENSG00000142669</t>
  </si>
  <si>
    <t>ENSG00000123415</t>
  </si>
  <si>
    <t>ENSG00000124103</t>
  </si>
  <si>
    <t>ENSG00000178878</t>
  </si>
  <si>
    <t>ENSG00000236091</t>
  </si>
  <si>
    <t>ENSG00000104497</t>
  </si>
  <si>
    <t>ENSG00000105726</t>
  </si>
  <si>
    <t>ENSG00000207960</t>
  </si>
  <si>
    <t>ENSG00000124766</t>
  </si>
  <si>
    <t>ENSG00000173674</t>
  </si>
  <si>
    <t>ENSG00000006007</t>
  </si>
  <si>
    <t>ENSG00000221182</t>
  </si>
  <si>
    <t>ENSG00000269028</t>
  </si>
  <si>
    <t>ENSG00000155265</t>
  </si>
  <si>
    <t>ENSG00000221491</t>
  </si>
  <si>
    <t>ENSG00000110245</t>
  </si>
  <si>
    <t>ENSG00000120029</t>
  </si>
  <si>
    <t>ENSG00000102921</t>
  </si>
  <si>
    <t>ENSG00000257621</t>
  </si>
  <si>
    <t>ENSG00000227555</t>
  </si>
  <si>
    <t>ENSG00000111667</t>
  </si>
  <si>
    <t>ENSG00000232058</t>
  </si>
  <si>
    <t>ENSG00000143434</t>
  </si>
  <si>
    <t>ENSG00000175928</t>
  </si>
  <si>
    <t>ENSG00000115241</t>
  </si>
  <si>
    <t>ENSG00000182944</t>
  </si>
  <si>
    <t>ENSG00000073905</t>
  </si>
  <si>
    <t>ENSG00000250668</t>
  </si>
  <si>
    <t>ENSG00000185420</t>
  </si>
  <si>
    <t>ENSG00000111231</t>
  </si>
  <si>
    <t>ENSG00000265142</t>
  </si>
  <si>
    <t>ENSG00000171885</t>
  </si>
  <si>
    <t>ENSG00000182759</t>
  </si>
  <si>
    <t>ENSG00000179148</t>
  </si>
  <si>
    <t>ENSG00000139636</t>
  </si>
  <si>
    <t>ENSG00000006047</t>
  </si>
  <si>
    <t>ENSG00000197123</t>
  </si>
  <si>
    <t>ENSG00000163565</t>
  </si>
  <si>
    <t>ENSG00000103044</t>
  </si>
  <si>
    <t>ENSG00000236354</t>
  </si>
  <si>
    <t>ENSG00000203859</t>
  </si>
  <si>
    <t>ENSG00000258946</t>
  </si>
  <si>
    <t>ENSG00000184724</t>
  </si>
  <si>
    <t>ENSG00000185522</t>
  </si>
  <si>
    <t>ENSG00000102531</t>
  </si>
  <si>
    <t>ENSG00000168090</t>
  </si>
  <si>
    <t>ENSG00000133874</t>
  </si>
  <si>
    <t>ENSG00000123815</t>
  </si>
  <si>
    <t>ENSG00000101180</t>
  </si>
  <si>
    <t>ENSG00000264999</t>
  </si>
  <si>
    <t>ENSG00000167549</t>
  </si>
  <si>
    <t>ENSG00000057149</t>
  </si>
  <si>
    <t>ENSG00000265060</t>
  </si>
  <si>
    <t>ENSG00000083782</t>
  </si>
  <si>
    <t>ENSG00000161149</t>
  </si>
  <si>
    <t>ENSG00000264049</t>
  </si>
  <si>
    <t>ENSG00000128487</t>
  </si>
  <si>
    <t>ENSG00000183395</t>
  </si>
  <si>
    <t>ENSG00000073584</t>
  </si>
  <si>
    <t>ENSG00000204710</t>
  </si>
  <si>
    <t>ENSG00000123349</t>
  </si>
  <si>
    <t>ENSG00000234215</t>
  </si>
  <si>
    <t>ENSG00000180957</t>
  </si>
  <si>
    <t>ENSG00000114062</t>
  </si>
  <si>
    <t>ENSG00000162522</t>
  </si>
  <si>
    <t>ENSG00000161807</t>
  </si>
  <si>
    <t>ENSG00000059145</t>
  </si>
  <si>
    <t>ENSG00000243709</t>
  </si>
  <si>
    <t>ENSG00000129514</t>
  </si>
  <si>
    <t>ENSG00000199090</t>
  </si>
  <si>
    <t>ENSG00000179909</t>
  </si>
  <si>
    <t>ENSG00000121749</t>
  </si>
  <si>
    <t>ENSG00000189043</t>
  </si>
  <si>
    <t>ENSG00000197475</t>
  </si>
  <si>
    <t>ENSG00000167861</t>
  </si>
  <si>
    <t>ENSG00000060982</t>
  </si>
  <si>
    <t>ENSG00000270959</t>
  </si>
  <si>
    <t>ENSG00000235023</t>
  </si>
  <si>
    <t>ENSG00000266567</t>
  </si>
  <si>
    <t>ENSG00000172893</t>
  </si>
  <si>
    <t>ENSG00000111912</t>
  </si>
  <si>
    <t>ENSG00000103429</t>
  </si>
  <si>
    <t>ENSG00000107281</t>
  </si>
  <si>
    <t>ENSG00000251533</t>
  </si>
  <si>
    <t>ENSG00000185215</t>
  </si>
  <si>
    <t>ENSG00000100156</t>
  </si>
  <si>
    <t>ENSG00000204511</t>
  </si>
  <si>
    <t>ENSG00000236991</t>
  </si>
  <si>
    <t>ENSG00000069431</t>
  </si>
  <si>
    <t>ENSG00000108384</t>
  </si>
  <si>
    <t>ENSG00000109016</t>
  </si>
  <si>
    <t>ENSG00000199161</t>
  </si>
  <si>
    <t>ENSG00000171421</t>
  </si>
  <si>
    <t>ENSG00000268518</t>
  </si>
  <si>
    <t>ENSG00000167770</t>
  </si>
  <si>
    <t>ENSG00000164363</t>
  </si>
  <si>
    <t>ENSG00000047621</t>
  </si>
  <si>
    <t>ENSG00000063601</t>
  </si>
  <si>
    <t>ENSG00000185972</t>
  </si>
  <si>
    <t>ENSG00000163960</t>
  </si>
  <si>
    <t>ENSG00000040608</t>
  </si>
  <si>
    <t>ENSG00000105197</t>
  </si>
  <si>
    <t>ENSG00000254726</t>
  </si>
  <si>
    <t>ENSG00000182809</t>
  </si>
  <si>
    <t>ENSG00000197079</t>
  </si>
  <si>
    <t>ENSG00000264326</t>
  </si>
  <si>
    <t>ENSG00000225623</t>
  </si>
  <si>
    <t>ENSG00000188735</t>
  </si>
  <si>
    <t>ENSG00000221869</t>
  </si>
  <si>
    <t>ENSG00000147885</t>
  </si>
  <si>
    <t>ENSG00000167695</t>
  </si>
  <si>
    <t>ENSG00000141744</t>
  </si>
  <si>
    <t>ENSG00000145495</t>
  </si>
  <si>
    <t>ENSG00000244302</t>
  </si>
  <si>
    <t>ENSG00000185475</t>
  </si>
  <si>
    <t>ENSG00000207165</t>
  </si>
  <si>
    <t>ENSG00000212658</t>
  </si>
  <si>
    <t>ENSG00000112214</t>
  </si>
  <si>
    <t>ENSG00000224223</t>
  </si>
  <si>
    <t>ENSG00000161021</t>
  </si>
  <si>
    <t>ENSG00000167383</t>
  </si>
  <si>
    <t>ENSG00000167083</t>
  </si>
  <si>
    <t>ENSG00000182796</t>
  </si>
  <si>
    <t>ENSG00000155897</t>
  </si>
  <si>
    <t>ENSG00000266320</t>
  </si>
  <si>
    <t>ENSG00000158636</t>
  </si>
  <si>
    <t>ENSG00000123595</t>
  </si>
  <si>
    <t>ENSG00000108270</t>
  </si>
  <si>
    <t>ENSG00000120156</t>
  </si>
  <si>
    <t>ENSG00000251164</t>
  </si>
  <si>
    <t>ENSG00000254510</t>
  </si>
  <si>
    <t>ENSG00000069399</t>
  </si>
  <si>
    <t>ENSG00000123360</t>
  </si>
  <si>
    <t>ENSG00000228401</t>
  </si>
  <si>
    <t>ENSG00000231768</t>
  </si>
  <si>
    <t>ENSG00000161653</t>
  </si>
  <si>
    <t>ENSG00000171671</t>
  </si>
  <si>
    <t>ENSG00000108840</t>
  </si>
  <si>
    <t>ENSG00000198909</t>
  </si>
  <si>
    <t>ENSG00000251562</t>
  </si>
  <si>
    <t>ENSG00000152207</t>
  </si>
  <si>
    <t>ENSG00000176399</t>
  </si>
  <si>
    <t>ENSG00000100387</t>
  </si>
  <si>
    <t>ENSG00000141337</t>
  </si>
  <si>
    <t>ENSG00000204022</t>
  </si>
  <si>
    <t>ENSG00000162004</t>
  </si>
  <si>
    <t>ENSG00000100908</t>
  </si>
  <si>
    <t>ENSG00000064042</t>
  </si>
  <si>
    <t>ENSG00000189223</t>
  </si>
  <si>
    <t>ENSG00000251136</t>
  </si>
  <si>
    <t>ENSG00000179178</t>
  </si>
  <si>
    <t>ENSG00000185385</t>
  </si>
  <si>
    <t>ENSG00000161813</t>
  </si>
  <si>
    <t>ENSG00000161526</t>
  </si>
  <si>
    <t>ENSG00000265688</t>
  </si>
  <si>
    <t>ENSG00000146221</t>
  </si>
  <si>
    <t>ENSG00000184954</t>
  </si>
  <si>
    <t>ENSG00000118707</t>
  </si>
  <si>
    <t>ENSG00000263712</t>
  </si>
  <si>
    <t>ENSG00000182583</t>
  </si>
  <si>
    <t>ENSG00000166478</t>
  </si>
  <si>
    <t>ENSG00000197706</t>
  </si>
  <si>
    <t>ENSG00000172197</t>
  </si>
  <si>
    <t>ENSG00000079313</t>
  </si>
  <si>
    <t>ENSG00000203705</t>
  </si>
  <si>
    <t>ENSG00000167384</t>
  </si>
  <si>
    <t>ENSG00000188064</t>
  </si>
  <si>
    <t>ENSG00000159674</t>
  </si>
  <si>
    <t>ENSG00000149256</t>
  </si>
  <si>
    <t>ENSG00000101079</t>
  </si>
  <si>
    <t>ENSG00000119669</t>
  </si>
  <si>
    <t>ENSG00000223692</t>
  </si>
  <si>
    <t>ENSG00000054598</t>
  </si>
  <si>
    <t>ENSG00000250075</t>
  </si>
  <si>
    <t>ENSG00000122483</t>
  </si>
  <si>
    <t>ENSG00000156299</t>
  </si>
  <si>
    <t>ENSG00000269190</t>
  </si>
  <si>
    <t>ENSG00000111247</t>
  </si>
  <si>
    <t>ENSG00000143614</t>
  </si>
  <si>
    <t>ENSG00000160285</t>
  </si>
  <si>
    <t>ENSG00000184106</t>
  </si>
  <si>
    <t>ENSG00000090372</t>
  </si>
  <si>
    <t>ENSG00000142252</t>
  </si>
  <si>
    <t>ENSG00000186393</t>
  </si>
  <si>
    <t>ENSG00000264773</t>
  </si>
  <si>
    <t>ENSG00000197956</t>
  </si>
  <si>
    <t>ENSG00000166866</t>
  </si>
  <si>
    <t>ENSG00000108830</t>
  </si>
  <si>
    <t>ENSG00000170442</t>
  </si>
  <si>
    <t>ENSG00000176635</t>
  </si>
  <si>
    <t>ENSG00000270141</t>
  </si>
  <si>
    <t>ENSG00000141219</t>
  </si>
  <si>
    <t>ENSG00000152430</t>
  </si>
  <si>
    <t>ENSG00000026297</t>
  </si>
  <si>
    <t>ENSG00000221394</t>
  </si>
  <si>
    <t>ENSG00000207571</t>
  </si>
  <si>
    <t>ENSG00000253138</t>
  </si>
  <si>
    <t>ENSG00000229988</t>
  </si>
  <si>
    <t>ENSG00000143093</t>
  </si>
  <si>
    <t>ENSG00000188133</t>
  </si>
  <si>
    <t>ENSG00000225447</t>
  </si>
  <si>
    <t>ENSG00000134760</t>
  </si>
  <si>
    <t>ENSG00000108387</t>
  </si>
  <si>
    <t>ENSG00000163453</t>
  </si>
  <si>
    <t>ENSG00000101331</t>
  </si>
  <si>
    <t>ENSG00000149091</t>
  </si>
  <si>
    <t>ENSG00000100483</t>
  </si>
  <si>
    <t>ENSG00000144867</t>
  </si>
  <si>
    <t>ENSG00000094661</t>
  </si>
  <si>
    <t>ENSG00000135052</t>
  </si>
  <si>
    <t>ENSG00000214401</t>
  </si>
  <si>
    <t>ENSG00000180881</t>
  </si>
  <si>
    <t>ENSG00000125813</t>
  </si>
  <si>
    <t>ENSG00000170373</t>
  </si>
  <si>
    <t>ENSG00000100359</t>
  </si>
  <si>
    <t>ENSG00000179058</t>
  </si>
  <si>
    <t>ENSG00000203811</t>
  </si>
  <si>
    <t>ENSG00000105198</t>
  </si>
  <si>
    <t>ENSG00000270087</t>
  </si>
  <si>
    <t>ENSG00000173273</t>
  </si>
  <si>
    <t>ENSG00000116161</t>
  </si>
  <si>
    <t>ENSG00000136205</t>
  </si>
  <si>
    <t>ENSG00000198915</t>
  </si>
  <si>
    <t>ENSG00000132518</t>
  </si>
  <si>
    <t>ENSG00000112667</t>
  </si>
  <si>
    <t>ENSG00000108106</t>
  </si>
  <si>
    <t>ENSG00000140497</t>
  </si>
  <si>
    <t>ENSG00000143702</t>
  </si>
  <si>
    <t>ENSG00000133808</t>
  </si>
  <si>
    <t>ENSG00000173039</t>
  </si>
  <si>
    <t>ENSG00000080608</t>
  </si>
  <si>
    <t>ENSG00000101126</t>
  </si>
  <si>
    <t>ENSG00000131931</t>
  </si>
  <si>
    <t>ENSG00000174567</t>
  </si>
  <si>
    <t>ENSG00000130477</t>
  </si>
  <si>
    <t>ENSG00000207181</t>
  </si>
  <si>
    <t>ENSG00000142599</t>
  </si>
  <si>
    <t>ENSG00000185158</t>
  </si>
  <si>
    <t>ENSG00000007312</t>
  </si>
  <si>
    <t>ENSG00000168924</t>
  </si>
  <si>
    <t>ENSG00000169689</t>
  </si>
  <si>
    <t>ENSG00000137038</t>
  </si>
  <si>
    <t>ENSG00000016602</t>
  </si>
  <si>
    <t>ENSG00000182993</t>
  </si>
  <si>
    <t>ENSG00000162959</t>
  </si>
  <si>
    <t>ENSG00000135226</t>
  </si>
  <si>
    <t>ENSG00000123505</t>
  </si>
  <si>
    <t>ENSG00000162771</t>
  </si>
  <si>
    <t>ENSG00000230657</t>
  </si>
  <si>
    <t>ENSG00000161664</t>
  </si>
  <si>
    <t>ENSG00000125447</t>
  </si>
  <si>
    <t>ENSG00000161533</t>
  </si>
  <si>
    <t>ENSG00000011143</t>
  </si>
  <si>
    <t>ENSG00000204187</t>
  </si>
  <si>
    <t>ENSG00000180592</t>
  </si>
  <si>
    <t>ENSG00000159256</t>
  </si>
  <si>
    <t>ENSG00000166750</t>
  </si>
  <si>
    <t>ENSG00000120725</t>
  </si>
  <si>
    <t>ENSG00000171368</t>
  </si>
  <si>
    <t>ENSG00000147130</t>
  </si>
  <si>
    <t>ENSG00000229021</t>
  </si>
  <si>
    <t>ENSG00000129173</t>
  </si>
  <si>
    <t>ENSG00000204611</t>
  </si>
  <si>
    <t>ENSG00000076944</t>
  </si>
  <si>
    <t>ENSG00000150907</t>
  </si>
  <si>
    <t>ENSG00000264294</t>
  </si>
  <si>
    <t>ENSG00000158092</t>
  </si>
  <si>
    <t>ENSG00000126861</t>
  </si>
  <si>
    <t>ENSG00000141867</t>
  </si>
  <si>
    <t>ENSG00000175161</t>
  </si>
  <si>
    <t>ENSG00000006638</t>
  </si>
  <si>
    <t>ENSG00000006704</t>
  </si>
  <si>
    <t>ENSG00000150676</t>
  </si>
  <si>
    <t>ENSG00000178473</t>
  </si>
  <si>
    <t>ENSG00000134249</t>
  </si>
  <si>
    <t>ENSG00000263508</t>
  </si>
  <si>
    <t>ENSG00000153885</t>
  </si>
  <si>
    <t>ENSG00000167881</t>
  </si>
  <si>
    <t>ENSG00000174307</t>
  </si>
  <si>
    <t>ENSG00000157540</t>
  </si>
  <si>
    <t>ENSG00000272045</t>
  </si>
  <si>
    <t>ENSG00000246090</t>
  </si>
  <si>
    <t>ENSG00000231407</t>
  </si>
  <si>
    <t>ENSG00000197724</t>
  </si>
  <si>
    <t>ENSG00000130173</t>
  </si>
  <si>
    <t>ENSG00000267287</t>
  </si>
  <si>
    <t>ENSG00000197887</t>
  </si>
  <si>
    <t>ENSG00000249861</t>
  </si>
  <si>
    <t>ENSG00000181449</t>
  </si>
  <si>
    <t>ENSG00000243056</t>
  </si>
  <si>
    <t>ENSG00000139233</t>
  </si>
  <si>
    <t>ENSG00000127530</t>
  </si>
  <si>
    <t>ENSG00000230173</t>
  </si>
  <si>
    <t>ENSG00000011028</t>
  </si>
  <si>
    <t>ENSG00000179941</t>
  </si>
  <si>
    <t>ENSG00000040199</t>
  </si>
  <si>
    <t>ENSG00000180098</t>
  </si>
  <si>
    <t>ENSG00000153896</t>
  </si>
  <si>
    <t>number of SVs 0-20kb upstream (breakpoint before unaltered enhancer and oriented away from gene)</t>
  </si>
  <si>
    <t>gene_start_pos</t>
  </si>
  <si>
    <t>distance closest enhancer for unaltered gene</t>
  </si>
  <si>
    <t>average distance nearest enhancer from SV mate</t>
  </si>
  <si>
    <t>paired t-test, SV mate vs unaltered distance</t>
  </si>
  <si>
    <t>BUD13</t>
  </si>
  <si>
    <t>RP3-462D8.2</t>
  </si>
  <si>
    <t>UPK1A</t>
  </si>
  <si>
    <t>HSFY1P1</t>
  </si>
  <si>
    <t>MIR634</t>
  </si>
  <si>
    <t>OCEL1</t>
  </si>
  <si>
    <t>MZT1</t>
  </si>
  <si>
    <t>NHP2L1</t>
  </si>
  <si>
    <t>ZNF700</t>
  </si>
  <si>
    <t>NDUFA9</t>
  </si>
  <si>
    <t>NDUFA10</t>
  </si>
  <si>
    <t>CTD-2024D23.1</t>
  </si>
  <si>
    <t>MIR5681A</t>
  </si>
  <si>
    <t>HEATR4</t>
  </si>
  <si>
    <t>CTD-2006C1.2</t>
  </si>
  <si>
    <t>OLIG2</t>
  </si>
  <si>
    <t>FGF10-AS1</t>
  </si>
  <si>
    <t>KIAA1045</t>
  </si>
  <si>
    <t>HOXA13</t>
  </si>
  <si>
    <t>CYP4F2</t>
  </si>
  <si>
    <t>TCF20</t>
  </si>
  <si>
    <t>C4orf47</t>
  </si>
  <si>
    <t>RLTPR</t>
  </si>
  <si>
    <t>GPR179</t>
  </si>
  <si>
    <t>MED25</t>
  </si>
  <si>
    <t>CTLA4</t>
  </si>
  <si>
    <t>C21orf59</t>
  </si>
  <si>
    <t>GPR19</t>
  </si>
  <si>
    <t>MIR4523</t>
  </si>
  <si>
    <t>RP11-946L20.4</t>
  </si>
  <si>
    <t>LRRTM2</t>
  </si>
  <si>
    <t>HOXB2</t>
  </si>
  <si>
    <t>PTCD1</t>
  </si>
  <si>
    <t>ZIC4</t>
  </si>
  <si>
    <t>OR10J1</t>
  </si>
  <si>
    <t>AKAP12</t>
  </si>
  <si>
    <t>EMX2</t>
  </si>
  <si>
    <t>CCDC70</t>
  </si>
  <si>
    <t>CTD-2089N3.2</t>
  </si>
  <si>
    <t>C19orf38</t>
  </si>
  <si>
    <t>UGT2B11</t>
  </si>
  <si>
    <t>LINC00290</t>
  </si>
  <si>
    <t>DPEP1</t>
  </si>
  <si>
    <t>AC006552.1</t>
  </si>
  <si>
    <t>BDNF</t>
  </si>
  <si>
    <t>HMHA1</t>
  </si>
  <si>
    <t>AP1B1P1</t>
  </si>
  <si>
    <t>GOLPH3L</t>
  </si>
  <si>
    <t>VSTM1</t>
  </si>
  <si>
    <t>EYS</t>
  </si>
  <si>
    <t>ATF6</t>
  </si>
  <si>
    <t>MIR4658</t>
  </si>
  <si>
    <t>RP11-395P17.3</t>
  </si>
  <si>
    <t>CSE1L</t>
  </si>
  <si>
    <t>MIR3924</t>
  </si>
  <si>
    <t>ATP1A3</t>
  </si>
  <si>
    <t>CBX6</t>
  </si>
  <si>
    <t>LRRC59</t>
  </si>
  <si>
    <t>PDZRN4</t>
  </si>
  <si>
    <t>RP11-544M22.1</t>
  </si>
  <si>
    <t>RHPN2</t>
  </si>
  <si>
    <t>VPS4A</t>
  </si>
  <si>
    <t>OR6C75</t>
  </si>
  <si>
    <t>ZC3H7A</t>
  </si>
  <si>
    <t>MIR4758</t>
  </si>
  <si>
    <t>C19orf40</t>
  </si>
  <si>
    <t>RD3L</t>
  </si>
  <si>
    <t>UTP15</t>
  </si>
  <si>
    <t>PARK2</t>
  </si>
  <si>
    <t>LINC00221</t>
  </si>
  <si>
    <t>ZNF226</t>
  </si>
  <si>
    <t>AC005841.1</t>
  </si>
  <si>
    <t>OR2B2</t>
  </si>
  <si>
    <t>NSMCE2</t>
  </si>
  <si>
    <t>MTSS1L</t>
  </si>
  <si>
    <t>PCMT1</t>
  </si>
  <si>
    <t>C17orf51</t>
  </si>
  <si>
    <t>ZFP42</t>
  </si>
  <si>
    <t>ENTPD6</t>
  </si>
  <si>
    <t>PANK4</t>
  </si>
  <si>
    <t>LINC00662</t>
  </si>
  <si>
    <t>GUCA1B</t>
  </si>
  <si>
    <t>LBP</t>
  </si>
  <si>
    <t>TUSC7</t>
  </si>
  <si>
    <t>SH3BGRL3</t>
  </si>
  <si>
    <t>SMUG1</t>
  </si>
  <si>
    <t>FAM209A</t>
  </si>
  <si>
    <t>APOLD1</t>
  </si>
  <si>
    <t>RP3-473B4.3</t>
  </si>
  <si>
    <t>SNX16</t>
  </si>
  <si>
    <t>ATP13A1</t>
  </si>
  <si>
    <t>MIR153-2</t>
  </si>
  <si>
    <t>SOX4</t>
  </si>
  <si>
    <t>EIF1AX</t>
  </si>
  <si>
    <t>GDE1</t>
  </si>
  <si>
    <t>SNORD98</t>
  </si>
  <si>
    <t>MTRNR2L12</t>
  </si>
  <si>
    <t>GOLGA7B</t>
  </si>
  <si>
    <t>SNORA34</t>
  </si>
  <si>
    <t>APOC3</t>
  </si>
  <si>
    <t>C10orf76</t>
  </si>
  <si>
    <t>N4BP1</t>
  </si>
  <si>
    <t>RP11-349A22.5</t>
  </si>
  <si>
    <t>RP11-406A20.4</t>
  </si>
  <si>
    <t>USP5</t>
  </si>
  <si>
    <t>AC005772.2</t>
  </si>
  <si>
    <t>SEMA6C</t>
  </si>
  <si>
    <t>LRRN1</t>
  </si>
  <si>
    <t>PPM1G</t>
  </si>
  <si>
    <t>EWSR1</t>
  </si>
  <si>
    <t>VDAC1P1</t>
  </si>
  <si>
    <t>CTD-2296D1.2</t>
  </si>
  <si>
    <t>SMYD3</t>
  </si>
  <si>
    <t>GPN3</t>
  </si>
  <si>
    <t>MIR1-2</t>
  </si>
  <si>
    <t>AQP4</t>
  </si>
  <si>
    <t>MAFA</t>
  </si>
  <si>
    <t>ALOXE3</t>
  </si>
  <si>
    <t>LMBR1L</t>
  </si>
  <si>
    <t>YBX2</t>
  </si>
  <si>
    <t>ZNF679</t>
  </si>
  <si>
    <t>IFI16</t>
  </si>
  <si>
    <t>HAS3</t>
  </si>
  <si>
    <t>LINC00437</t>
  </si>
  <si>
    <t>HSD3B2</t>
  </si>
  <si>
    <t>RP11-58E21.4</t>
  </si>
  <si>
    <t>KRTAP6-1</t>
  </si>
  <si>
    <t>C11orf35</t>
  </si>
  <si>
    <t>FNDC3A</t>
  </si>
  <si>
    <t>COPS6</t>
  </si>
  <si>
    <t>RNF122</t>
  </si>
  <si>
    <t>ADCK4</t>
  </si>
  <si>
    <t>HRH3</t>
  </si>
  <si>
    <t>MIR5089</t>
  </si>
  <si>
    <t>CORO6</t>
  </si>
  <si>
    <t>SERPINB3</t>
  </si>
  <si>
    <t>PPY2</t>
  </si>
  <si>
    <t>EPYC</t>
  </si>
  <si>
    <t>TUBA3FP</t>
  </si>
  <si>
    <t>MIR4737</t>
  </si>
  <si>
    <t>SPECC1</t>
  </si>
  <si>
    <t>PMCH</t>
  </si>
  <si>
    <t>SMARCE1</t>
  </si>
  <si>
    <t>SPDYC</t>
  </si>
  <si>
    <t>PFDN5</t>
  </si>
  <si>
    <t>RP5-942I16.1</t>
  </si>
  <si>
    <t>PITPNB</t>
  </si>
  <si>
    <t>UBE3A</t>
  </si>
  <si>
    <t>KIAA1522</t>
  </si>
  <si>
    <t>OR7G1</t>
  </si>
  <si>
    <t>UNKL</t>
  </si>
  <si>
    <t>LEFTY1</t>
  </si>
  <si>
    <t>FOXA1</t>
  </si>
  <si>
    <t>MIR326</t>
  </si>
  <si>
    <t>ZNF154</t>
  </si>
  <si>
    <t>TBC1D15</t>
  </si>
  <si>
    <t>NDUFA4</t>
  </si>
  <si>
    <t>ADAM3A</t>
  </si>
  <si>
    <t>HID1</t>
  </si>
  <si>
    <t>BCAT1</t>
  </si>
  <si>
    <t>LPP-AS2</t>
  </si>
  <si>
    <t>AP001626.2</t>
  </si>
  <si>
    <t>MIR3618</t>
  </si>
  <si>
    <t>DHCR7</t>
  </si>
  <si>
    <t>NCOA7</t>
  </si>
  <si>
    <t>BFAR</t>
  </si>
  <si>
    <t>NPDC1</t>
  </si>
  <si>
    <t>LINC00605</t>
  </si>
  <si>
    <t>TNFAIP2</t>
  </si>
  <si>
    <t>SLC16A8</t>
  </si>
  <si>
    <t>MCCD1</t>
  </si>
  <si>
    <t>EDRF1-AS1</t>
  </si>
  <si>
    <t>ABCC9</t>
  </si>
  <si>
    <t>RAD51C</t>
  </si>
  <si>
    <t>DHRS7B</t>
  </si>
  <si>
    <t>MIR126</t>
  </si>
  <si>
    <t>MRPL36</t>
  </si>
  <si>
    <t>CTD-2545M3.8</t>
  </si>
  <si>
    <t>OTUB1</t>
  </si>
  <si>
    <t>SLC6A18</t>
  </si>
  <si>
    <t>C12orf4</t>
  </si>
  <si>
    <t>MTMR1</t>
  </si>
  <si>
    <t>CCIN</t>
  </si>
  <si>
    <t>UBXN7</t>
  </si>
  <si>
    <t>RTN4R</t>
  </si>
  <si>
    <t>TIMM50</t>
  </si>
  <si>
    <t>MEX3A</t>
  </si>
  <si>
    <t>CRIP2</t>
  </si>
  <si>
    <t>KRT35</t>
  </si>
  <si>
    <t>MIR4657</t>
  </si>
  <si>
    <t>AGBL4-IT1</t>
  </si>
  <si>
    <t>TMEM120B</t>
  </si>
  <si>
    <t>CEBPD</t>
  </si>
  <si>
    <t>IFNA16</t>
  </si>
  <si>
    <t>FAM57A</t>
  </si>
  <si>
    <t>PNMT</t>
  </si>
  <si>
    <t>PEX5L-AS2</t>
  </si>
  <si>
    <t>TMEM179B</t>
  </si>
  <si>
    <t>SNORA70</t>
  </si>
  <si>
    <t>KRTAP29-1</t>
  </si>
  <si>
    <t>FHL5</t>
  </si>
  <si>
    <t>GS1-18A18.1</t>
  </si>
  <si>
    <t>MAML1</t>
  </si>
  <si>
    <t>ZNF229</t>
  </si>
  <si>
    <t>GNGT2</t>
  </si>
  <si>
    <t>TMEM198B</t>
  </si>
  <si>
    <t>ADCY8</t>
  </si>
  <si>
    <t>MIR3909</t>
  </si>
  <si>
    <t>C11orf30</t>
  </si>
  <si>
    <t>RAB9A</t>
  </si>
  <si>
    <t>AATF</t>
  </si>
  <si>
    <t>TEK</t>
  </si>
  <si>
    <t>HULC</t>
  </si>
  <si>
    <t>RP11-867G23.10</t>
  </si>
  <si>
    <t>BCL3</t>
  </si>
  <si>
    <t>PDE1B</t>
  </si>
  <si>
    <t>RP11-251M1.1</t>
  </si>
  <si>
    <t>RP5-855F14.1</t>
  </si>
  <si>
    <t>NAGS</t>
  </si>
  <si>
    <t>SHANK2-AS3</t>
  </si>
  <si>
    <t>HDAC5</t>
  </si>
  <si>
    <t>MAP3K3</t>
  </si>
  <si>
    <t>MALAT1</t>
  </si>
  <si>
    <t>CYSLTR2</t>
  </si>
  <si>
    <t>DMRTA1</t>
  </si>
  <si>
    <t>RBX1</t>
  </si>
  <si>
    <t>ARSG</t>
  </si>
  <si>
    <t>LIPJ</t>
  </si>
  <si>
    <t>CCDC78</t>
  </si>
  <si>
    <t>EMC9</t>
  </si>
  <si>
    <t>LIMCH1</t>
  </si>
  <si>
    <t>PAX8-AS1</t>
  </si>
  <si>
    <t>RP11-37B2.1</t>
  </si>
  <si>
    <t>TMEM125</t>
  </si>
  <si>
    <t>OR7A17</t>
  </si>
  <si>
    <t>LARP4</t>
  </si>
  <si>
    <t>SAP30BP</t>
  </si>
  <si>
    <t>MAFG-AS1</t>
  </si>
  <si>
    <t>TCTE1</t>
  </si>
  <si>
    <t>OR6C70</t>
  </si>
  <si>
    <t>TGIF2</t>
  </si>
  <si>
    <t>MIR4639</t>
  </si>
  <si>
    <t>VCX</t>
  </si>
  <si>
    <t>ZNF143</t>
  </si>
  <si>
    <t>OR6C74</t>
  </si>
  <si>
    <t>MBOAT1</t>
  </si>
  <si>
    <t>REXO1</t>
  </si>
  <si>
    <t>TATDN3</t>
  </si>
  <si>
    <t>ZNF180</t>
  </si>
  <si>
    <t>WNT7B</t>
  </si>
  <si>
    <t>SPON2</t>
  </si>
  <si>
    <t>TENM4</t>
  </si>
  <si>
    <t>NDRG3</t>
  </si>
  <si>
    <t>IRF2BPL</t>
  </si>
  <si>
    <t>DIP2A-IT1</t>
  </si>
  <si>
    <t>FOXC1</t>
  </si>
  <si>
    <t>RP11-584P21.2</t>
  </si>
  <si>
    <t>CCDC18</t>
  </si>
  <si>
    <t>TIAM1</t>
  </si>
  <si>
    <t>FBXO17</t>
  </si>
  <si>
    <t>RAD51AP1</t>
  </si>
  <si>
    <t>GATAD2B</t>
  </si>
  <si>
    <t>LSS</t>
  </si>
  <si>
    <t>TREML3P</t>
  </si>
  <si>
    <t>STRN4</t>
  </si>
  <si>
    <t>GEMIN7</t>
  </si>
  <si>
    <t>KRT26</t>
  </si>
  <si>
    <t>MIR4420</t>
  </si>
  <si>
    <t>S100A6</t>
  </si>
  <si>
    <t>MYO1A</t>
  </si>
  <si>
    <t>RND2</t>
  </si>
  <si>
    <t>KRT86</t>
  </si>
  <si>
    <t>HORMAD2</t>
  </si>
  <si>
    <t>TERC</t>
  </si>
  <si>
    <t>C17orf80</t>
  </si>
  <si>
    <t>BOLL</t>
  </si>
  <si>
    <t>RNASET2</t>
  </si>
  <si>
    <t>MIR1229</t>
  </si>
  <si>
    <t>MIR615</t>
  </si>
  <si>
    <t>LINC00967</t>
  </si>
  <si>
    <t>HBBP1</t>
  </si>
  <si>
    <t>STRIP1</t>
  </si>
  <si>
    <t>TMEM215</t>
  </si>
  <si>
    <t>RPS15AP10</t>
  </si>
  <si>
    <t>DSG1</t>
  </si>
  <si>
    <t>IGFBP7</t>
  </si>
  <si>
    <t>CCM2L</t>
  </si>
  <si>
    <t>DGKZ</t>
  </si>
  <si>
    <t>VCPKMT</t>
  </si>
  <si>
    <t>SRPRB</t>
  </si>
  <si>
    <t>OR1I1</t>
  </si>
  <si>
    <t>GOLM1</t>
  </si>
  <si>
    <t>KANSL1-AS1</t>
  </si>
  <si>
    <t>CAPS2</t>
  </si>
  <si>
    <t>PAX1</t>
  </si>
  <si>
    <t>CST1</t>
  </si>
  <si>
    <t>SGSM3</t>
  </si>
  <si>
    <t>C9orf50</t>
  </si>
  <si>
    <t>HIST2H3C</t>
  </si>
  <si>
    <t>LGALS13</t>
  </si>
  <si>
    <t>RP11-399K21.11</t>
  </si>
  <si>
    <t>TNKS</t>
  </si>
  <si>
    <t>CACYBP</t>
  </si>
  <si>
    <t>TNS3</t>
  </si>
  <si>
    <t>RASGEF1A</t>
  </si>
  <si>
    <t>GUCY2D</t>
  </si>
  <si>
    <t>DNPH1</t>
  </si>
  <si>
    <t>UBE2S</t>
  </si>
  <si>
    <t>SCAMP2</t>
  </si>
  <si>
    <t>CEP170</t>
  </si>
  <si>
    <t>MICALCL</t>
  </si>
  <si>
    <t>RELA</t>
  </si>
  <si>
    <t>KIAA0020</t>
  </si>
  <si>
    <t>ADNP</t>
  </si>
  <si>
    <t>THAP1</t>
  </si>
  <si>
    <t>GOLT1A</t>
  </si>
  <si>
    <t>UNC13A</t>
  </si>
  <si>
    <t>SNORA14B</t>
  </si>
  <si>
    <t>RERE</t>
  </si>
  <si>
    <t>LRRC37B</t>
  </si>
  <si>
    <t>CD79B</t>
  </si>
  <si>
    <t>LETM1</t>
  </si>
  <si>
    <t>STRA13</t>
  </si>
  <si>
    <t>TMEM261</t>
  </si>
  <si>
    <t>CLCA4</t>
  </si>
  <si>
    <t>C12orf60</t>
  </si>
  <si>
    <t>MEMO1</t>
  </si>
  <si>
    <t>UGT2B28</t>
  </si>
  <si>
    <t>AMD1</t>
  </si>
  <si>
    <t>FAM71A</t>
  </si>
  <si>
    <t>PRB4</t>
  </si>
  <si>
    <t>ASB16</t>
  </si>
  <si>
    <t>GGA3</t>
  </si>
  <si>
    <t>ACOX1</t>
  </si>
  <si>
    <t>MKS1</t>
  </si>
  <si>
    <t>LINC00619</t>
  </si>
  <si>
    <t>SKIDA1</t>
  </si>
  <si>
    <t>MORC3</t>
  </si>
  <si>
    <t>SLFN5</t>
  </si>
  <si>
    <t>SIL1</t>
  </si>
  <si>
    <t>TPPP</t>
  </si>
  <si>
    <t>ZMYM3</t>
  </si>
  <si>
    <t>NBPF18P</t>
  </si>
  <si>
    <t>E2F8</t>
  </si>
  <si>
    <t>ZNF616</t>
  </si>
  <si>
    <t>STXBP2</t>
  </si>
  <si>
    <t>FOXO1</t>
  </si>
  <si>
    <t>SNORD55</t>
  </si>
  <si>
    <t>NCK1</t>
  </si>
  <si>
    <t>OMG</t>
  </si>
  <si>
    <t>BRD4</t>
  </si>
  <si>
    <t>CADM2</t>
  </si>
  <si>
    <t>TBXA2R</t>
  </si>
  <si>
    <t>GTF2IRD1</t>
  </si>
  <si>
    <t>CCDC83</t>
  </si>
  <si>
    <t>UCN3</t>
  </si>
  <si>
    <t>ADAM30</t>
  </si>
  <si>
    <t>RP11-963H4.3</t>
  </si>
  <si>
    <t>KCTD15</t>
  </si>
  <si>
    <t>SRP68</t>
  </si>
  <si>
    <t>PHLDA3</t>
  </si>
  <si>
    <t>DYRK1A</t>
  </si>
  <si>
    <t>MIR1914</t>
  </si>
  <si>
    <t>RP11-696N14.1</t>
  </si>
  <si>
    <t>RP11-576I22.2</t>
  </si>
  <si>
    <t>PHF2</t>
  </si>
  <si>
    <t>C19orf80</t>
  </si>
  <si>
    <t>RP11-567M16.1</t>
  </si>
  <si>
    <t>OR1S2</t>
  </si>
  <si>
    <t>LGALS16</t>
  </si>
  <si>
    <t>SOX2</t>
  </si>
  <si>
    <t>EIF4EBP3</t>
  </si>
  <si>
    <t>LLPH</t>
  </si>
  <si>
    <t>OR7C1</t>
  </si>
  <si>
    <t>AC006196.1</t>
  </si>
  <si>
    <t>MRC2</t>
  </si>
  <si>
    <t>BBS10</t>
  </si>
  <si>
    <t>PHLPP2</t>
  </si>
  <si>
    <t>TRNAU1AP</t>
  </si>
  <si>
    <t>ZNF599</t>
  </si>
  <si>
    <t>average distance change</t>
  </si>
  <si>
    <t>t-statistic</t>
  </si>
  <si>
    <t>Cancer Consensus Gene (Sanger)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</si>
</sst>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1F497D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2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/>
    </xf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2" xfId="0" applyFill="1" applyBorder="1" applyAlignment="1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0" xfId="0" applyBorder="1"/>
    <xf numFmtId="0" fontId="1" fillId="3" borderId="0" xfId="0" applyFont="1" applyFill="1"/>
  </cellXfs>
  <cellStyles count="1">
    <cellStyle name="Normal" xfId="0" builtinId="0"/>
  </cellStyles>
  <dxfs count="53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none">
          <bgColor auto="1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none">
          <bgColor auto="1"/>
        </patternFill>
      </fill>
      <border>
        <vertical/>
        <horizontal/>
      </border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none">
          <bgColor auto="1"/>
        </patternFill>
      </fill>
      <border>
        <vertical/>
        <horizontal/>
      </border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none">
          <bgColor auto="1"/>
        </patternFill>
      </fill>
      <border>
        <vertical/>
        <horizontal/>
      </border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none">
          <bgColor auto="1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none">
          <bgColor auto="1"/>
        </patternFill>
      </fill>
      <border>
        <vertical/>
        <horizontal/>
      </border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none">
          <bgColor auto="1"/>
        </patternFill>
      </fill>
      <border>
        <vertical/>
        <horizontal/>
      </border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none">
          <bgColor auto="1"/>
        </patternFill>
      </fill>
      <border>
        <vertical/>
        <horizontal/>
      </border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3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chartsheet" Target="chartsheets/sheet2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TERT_CDK4_MDM2_ERBB2!$T$3</c:f>
              <c:strCache>
                <c:ptCount val="1"/>
                <c:pt idx="0">
                  <c:v>unaltered</c:v>
                </c:pt>
              </c:strCache>
            </c:strRef>
          </c:tx>
          <c:invertIfNegative val="0"/>
          <c:cat>
            <c:strRef>
              <c:f>TERT_CDK4_MDM2_ERBB2!$S$4:$S$7</c:f>
              <c:strCache>
                <c:ptCount val="4"/>
                <c:pt idx="0">
                  <c:v>TERT</c:v>
                </c:pt>
                <c:pt idx="1">
                  <c:v>ERBB2</c:v>
                </c:pt>
                <c:pt idx="2">
                  <c:v>CDK4</c:v>
                </c:pt>
                <c:pt idx="3">
                  <c:v>MDM2</c:v>
                </c:pt>
              </c:strCache>
            </c:strRef>
          </c:cat>
          <c:val>
            <c:numRef>
              <c:f>TERT_CDK4_MDM2_ERBB2!$T$4:$T$7</c:f>
              <c:numCache>
                <c:formatCode>General</c:formatCode>
                <c:ptCount val="4"/>
                <c:pt idx="0">
                  <c:v>21</c:v>
                </c:pt>
                <c:pt idx="1">
                  <c:v>28</c:v>
                </c:pt>
                <c:pt idx="2">
                  <c:v>16</c:v>
                </c:pt>
                <c:pt idx="3">
                  <c:v>55</c:v>
                </c:pt>
              </c:numCache>
            </c:numRef>
          </c:val>
        </c:ser>
        <c:ser>
          <c:idx val="1"/>
          <c:order val="1"/>
          <c:tx>
            <c:strRef>
              <c:f>TERT_CDK4_MDM2_ERBB2!$U$3</c:f>
              <c:strCache>
                <c:ptCount val="1"/>
                <c:pt idx="0">
                  <c:v>adj SV mate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TERT_CDK4_MDM2_ERBB2!$V$4:$V$7</c:f>
                <c:numCache>
                  <c:formatCode>General</c:formatCode>
                  <c:ptCount val="4"/>
                  <c:pt idx="0">
                    <c:v>2.0903921362445654</c:v>
                  </c:pt>
                  <c:pt idx="1">
                    <c:v>2.2156346406571421</c:v>
                  </c:pt>
                  <c:pt idx="2">
                    <c:v>3.8963614633477248</c:v>
                  </c:pt>
                  <c:pt idx="3">
                    <c:v>2.7320844998436109</c:v>
                  </c:pt>
                </c:numCache>
              </c:numRef>
            </c:plus>
            <c:minus>
              <c:numRef>
                <c:f>TERT_CDK4_MDM2_ERBB2!$V$4:$V$8</c:f>
                <c:numCache>
                  <c:formatCode>General</c:formatCode>
                  <c:ptCount val="5"/>
                  <c:pt idx="0">
                    <c:v>2.0903921362445654</c:v>
                  </c:pt>
                  <c:pt idx="1">
                    <c:v>2.2156346406571421</c:v>
                  </c:pt>
                  <c:pt idx="2">
                    <c:v>3.8963614633477248</c:v>
                  </c:pt>
                  <c:pt idx="3">
                    <c:v>2.7320844998436109</c:v>
                  </c:pt>
                </c:numCache>
              </c:numRef>
            </c:minus>
          </c:errBars>
          <c:cat>
            <c:strRef>
              <c:f>TERT_CDK4_MDM2_ERBB2!$S$4:$S$7</c:f>
              <c:strCache>
                <c:ptCount val="4"/>
                <c:pt idx="0">
                  <c:v>TERT</c:v>
                </c:pt>
                <c:pt idx="1">
                  <c:v>ERBB2</c:v>
                </c:pt>
                <c:pt idx="2">
                  <c:v>CDK4</c:v>
                </c:pt>
                <c:pt idx="3">
                  <c:v>MDM2</c:v>
                </c:pt>
              </c:strCache>
            </c:strRef>
          </c:cat>
          <c:val>
            <c:numRef>
              <c:f>TERT_CDK4_MDM2_ERBB2!$U$4:$U$7</c:f>
              <c:numCache>
                <c:formatCode>General</c:formatCode>
                <c:ptCount val="4"/>
                <c:pt idx="0">
                  <c:v>32.714285714285715</c:v>
                </c:pt>
                <c:pt idx="1">
                  <c:v>32.827586206896555</c:v>
                </c:pt>
                <c:pt idx="2">
                  <c:v>28.285714285714285</c:v>
                </c:pt>
                <c:pt idx="3">
                  <c:v>28.166666666666668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9085440"/>
        <c:axId val="-55101248"/>
      </c:barChart>
      <c:catAx>
        <c:axId val="1609085440"/>
        <c:scaling>
          <c:orientation val="minMax"/>
        </c:scaling>
        <c:delete val="0"/>
        <c:axPos val="b"/>
        <c:majorTickMark val="out"/>
        <c:minorTickMark val="none"/>
        <c:tickLblPos val="nextTo"/>
        <c:crossAx val="-55101248"/>
        <c:crosses val="autoZero"/>
        <c:auto val="1"/>
        <c:lblAlgn val="ctr"/>
        <c:lblOffset val="100"/>
        <c:noMultiLvlLbl val="0"/>
      </c:catAx>
      <c:valAx>
        <c:axId val="-55101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090854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for_enhancer_enrichment_chart!$B$1</c:f>
              <c:strCache>
                <c:ptCount val="1"/>
                <c:pt idx="0">
                  <c:v>Frequency</c:v>
                </c:pt>
              </c:strCache>
            </c:strRef>
          </c:tx>
          <c:invertIfNegative val="0"/>
          <c:cat>
            <c:strRef>
              <c:f>for_enhancer_enrichment_chart!$A$2:$A$75</c:f>
              <c:strCache>
                <c:ptCount val="74"/>
                <c:pt idx="0">
                  <c:v>-25</c:v>
                </c:pt>
                <c:pt idx="1">
                  <c:v>-24.5</c:v>
                </c:pt>
                <c:pt idx="2">
                  <c:v>-24</c:v>
                </c:pt>
                <c:pt idx="3">
                  <c:v>-23.5</c:v>
                </c:pt>
                <c:pt idx="4">
                  <c:v>-23</c:v>
                </c:pt>
                <c:pt idx="5">
                  <c:v>-22.5</c:v>
                </c:pt>
                <c:pt idx="6">
                  <c:v>-22</c:v>
                </c:pt>
                <c:pt idx="7">
                  <c:v>-21.5</c:v>
                </c:pt>
                <c:pt idx="8">
                  <c:v>-21</c:v>
                </c:pt>
                <c:pt idx="9">
                  <c:v>-20.5</c:v>
                </c:pt>
                <c:pt idx="10">
                  <c:v>-20</c:v>
                </c:pt>
                <c:pt idx="11">
                  <c:v>-19.5</c:v>
                </c:pt>
                <c:pt idx="12">
                  <c:v>-19</c:v>
                </c:pt>
                <c:pt idx="13">
                  <c:v>-18.5</c:v>
                </c:pt>
                <c:pt idx="14">
                  <c:v>-18</c:v>
                </c:pt>
                <c:pt idx="15">
                  <c:v>-17.5</c:v>
                </c:pt>
                <c:pt idx="16">
                  <c:v>-17</c:v>
                </c:pt>
                <c:pt idx="17">
                  <c:v>-16.5</c:v>
                </c:pt>
                <c:pt idx="18">
                  <c:v>-16</c:v>
                </c:pt>
                <c:pt idx="19">
                  <c:v>-15.5</c:v>
                </c:pt>
                <c:pt idx="20">
                  <c:v>-15</c:v>
                </c:pt>
                <c:pt idx="21">
                  <c:v>-14.5</c:v>
                </c:pt>
                <c:pt idx="22">
                  <c:v>-14</c:v>
                </c:pt>
                <c:pt idx="23">
                  <c:v>-13.5</c:v>
                </c:pt>
                <c:pt idx="24">
                  <c:v>-13</c:v>
                </c:pt>
                <c:pt idx="25">
                  <c:v>-12.5</c:v>
                </c:pt>
                <c:pt idx="26">
                  <c:v>-12</c:v>
                </c:pt>
                <c:pt idx="27">
                  <c:v>-11.5</c:v>
                </c:pt>
                <c:pt idx="28">
                  <c:v>-11</c:v>
                </c:pt>
                <c:pt idx="29">
                  <c:v>-10.5</c:v>
                </c:pt>
                <c:pt idx="30">
                  <c:v>-10</c:v>
                </c:pt>
                <c:pt idx="31">
                  <c:v>-9.5</c:v>
                </c:pt>
                <c:pt idx="32">
                  <c:v>-9</c:v>
                </c:pt>
                <c:pt idx="33">
                  <c:v>-8.5</c:v>
                </c:pt>
                <c:pt idx="34">
                  <c:v>-8</c:v>
                </c:pt>
                <c:pt idx="35">
                  <c:v>-7.5</c:v>
                </c:pt>
                <c:pt idx="36">
                  <c:v>-7</c:v>
                </c:pt>
                <c:pt idx="37">
                  <c:v>-6.5</c:v>
                </c:pt>
                <c:pt idx="38">
                  <c:v>-6</c:v>
                </c:pt>
                <c:pt idx="39">
                  <c:v>-5.5</c:v>
                </c:pt>
                <c:pt idx="40">
                  <c:v>-5</c:v>
                </c:pt>
                <c:pt idx="41">
                  <c:v>-4.5</c:v>
                </c:pt>
                <c:pt idx="42">
                  <c:v>-4</c:v>
                </c:pt>
                <c:pt idx="43">
                  <c:v>-3.5</c:v>
                </c:pt>
                <c:pt idx="44">
                  <c:v>-3</c:v>
                </c:pt>
                <c:pt idx="45">
                  <c:v>-2.5</c:v>
                </c:pt>
                <c:pt idx="46">
                  <c:v>-2</c:v>
                </c:pt>
                <c:pt idx="47">
                  <c:v>-1.5</c:v>
                </c:pt>
                <c:pt idx="48">
                  <c:v>-1</c:v>
                </c:pt>
                <c:pt idx="49">
                  <c:v>-0.5</c:v>
                </c:pt>
                <c:pt idx="50">
                  <c:v>0</c:v>
                </c:pt>
                <c:pt idx="51">
                  <c:v>0.5</c:v>
                </c:pt>
                <c:pt idx="52">
                  <c:v>1</c:v>
                </c:pt>
                <c:pt idx="53">
                  <c:v>1.5</c:v>
                </c:pt>
                <c:pt idx="54">
                  <c:v>2</c:v>
                </c:pt>
                <c:pt idx="55">
                  <c:v>2.5</c:v>
                </c:pt>
                <c:pt idx="56">
                  <c:v>3</c:v>
                </c:pt>
                <c:pt idx="57">
                  <c:v>3.5</c:v>
                </c:pt>
                <c:pt idx="58">
                  <c:v>4</c:v>
                </c:pt>
                <c:pt idx="59">
                  <c:v>4.5</c:v>
                </c:pt>
                <c:pt idx="60">
                  <c:v>5</c:v>
                </c:pt>
                <c:pt idx="61">
                  <c:v>5.5</c:v>
                </c:pt>
                <c:pt idx="62">
                  <c:v>6</c:v>
                </c:pt>
                <c:pt idx="63">
                  <c:v>6.5</c:v>
                </c:pt>
                <c:pt idx="64">
                  <c:v>7</c:v>
                </c:pt>
                <c:pt idx="65">
                  <c:v>7.5</c:v>
                </c:pt>
                <c:pt idx="66">
                  <c:v>8</c:v>
                </c:pt>
                <c:pt idx="67">
                  <c:v>8.5</c:v>
                </c:pt>
                <c:pt idx="68">
                  <c:v>9</c:v>
                </c:pt>
                <c:pt idx="69">
                  <c:v>9.5</c:v>
                </c:pt>
                <c:pt idx="70">
                  <c:v>10</c:v>
                </c:pt>
                <c:pt idx="71">
                  <c:v>10.5</c:v>
                </c:pt>
                <c:pt idx="72">
                  <c:v>11</c:v>
                </c:pt>
                <c:pt idx="73">
                  <c:v>More</c:v>
                </c:pt>
              </c:strCache>
            </c:strRef>
          </c:cat>
          <c:val>
            <c:numRef>
              <c:f>for_enhancer_enrichment_chart!$B$2:$B$75</c:f>
              <c:numCache>
                <c:formatCode>General</c:formatCode>
                <c:ptCount val="74"/>
                <c:pt idx="0">
                  <c:v>12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4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2</c:v>
                </c:pt>
                <c:pt idx="31">
                  <c:v>6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6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12</c:v>
                </c:pt>
                <c:pt idx="40">
                  <c:v>14</c:v>
                </c:pt>
                <c:pt idx="41">
                  <c:v>21</c:v>
                </c:pt>
                <c:pt idx="42">
                  <c:v>29</c:v>
                </c:pt>
                <c:pt idx="43">
                  <c:v>39</c:v>
                </c:pt>
                <c:pt idx="44">
                  <c:v>49</c:v>
                </c:pt>
                <c:pt idx="45">
                  <c:v>55</c:v>
                </c:pt>
                <c:pt idx="46">
                  <c:v>57</c:v>
                </c:pt>
                <c:pt idx="47">
                  <c:v>78</c:v>
                </c:pt>
                <c:pt idx="48">
                  <c:v>98</c:v>
                </c:pt>
                <c:pt idx="49">
                  <c:v>77</c:v>
                </c:pt>
                <c:pt idx="50">
                  <c:v>79</c:v>
                </c:pt>
                <c:pt idx="51">
                  <c:v>75</c:v>
                </c:pt>
                <c:pt idx="52">
                  <c:v>70</c:v>
                </c:pt>
                <c:pt idx="53">
                  <c:v>91</c:v>
                </c:pt>
                <c:pt idx="54">
                  <c:v>58</c:v>
                </c:pt>
                <c:pt idx="55">
                  <c:v>61</c:v>
                </c:pt>
                <c:pt idx="56">
                  <c:v>38</c:v>
                </c:pt>
                <c:pt idx="57">
                  <c:v>32</c:v>
                </c:pt>
                <c:pt idx="58">
                  <c:v>16</c:v>
                </c:pt>
                <c:pt idx="59">
                  <c:v>19</c:v>
                </c:pt>
                <c:pt idx="60">
                  <c:v>6</c:v>
                </c:pt>
                <c:pt idx="61">
                  <c:v>8</c:v>
                </c:pt>
                <c:pt idx="62">
                  <c:v>13</c:v>
                </c:pt>
                <c:pt idx="63">
                  <c:v>4</c:v>
                </c:pt>
                <c:pt idx="64">
                  <c:v>6</c:v>
                </c:pt>
                <c:pt idx="65">
                  <c:v>2</c:v>
                </c:pt>
                <c:pt idx="66">
                  <c:v>6</c:v>
                </c:pt>
                <c:pt idx="67">
                  <c:v>3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</c:v>
                </c:pt>
                <c:pt idx="73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1612079104"/>
        <c:axId val="-51534144"/>
      </c:barChart>
      <c:catAx>
        <c:axId val="1612079104"/>
        <c:scaling>
          <c:orientation val="minMax"/>
        </c:scaling>
        <c:delete val="0"/>
        <c:axPos val="b"/>
        <c:majorTickMark val="out"/>
        <c:minorTickMark val="none"/>
        <c:tickLblPos val="nextTo"/>
        <c:crossAx val="-51534144"/>
        <c:crosses val="autoZero"/>
        <c:auto val="1"/>
        <c:lblAlgn val="ctr"/>
        <c:lblOffset val="100"/>
        <c:noMultiLvlLbl val="0"/>
      </c:catAx>
      <c:valAx>
        <c:axId val="-51534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120791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for_enhancer_dist_change_chart!$B$1</c:f>
              <c:strCache>
                <c:ptCount val="1"/>
                <c:pt idx="0">
                  <c:v>Frequency</c:v>
                </c:pt>
              </c:strCache>
            </c:strRef>
          </c:tx>
          <c:invertIfNegative val="0"/>
          <c:cat>
            <c:strRef>
              <c:f>for_enhancer_dist_change_chart!$A$2:$A$43</c:f>
              <c:strCache>
                <c:ptCount val="42"/>
                <c:pt idx="0">
                  <c:v>-15</c:v>
                </c:pt>
                <c:pt idx="1">
                  <c:v>-14.5</c:v>
                </c:pt>
                <c:pt idx="2">
                  <c:v>-14</c:v>
                </c:pt>
                <c:pt idx="3">
                  <c:v>-13.5</c:v>
                </c:pt>
                <c:pt idx="4">
                  <c:v>-13</c:v>
                </c:pt>
                <c:pt idx="5">
                  <c:v>-12.5</c:v>
                </c:pt>
                <c:pt idx="6">
                  <c:v>-12</c:v>
                </c:pt>
                <c:pt idx="7">
                  <c:v>-11.5</c:v>
                </c:pt>
                <c:pt idx="8">
                  <c:v>-11</c:v>
                </c:pt>
                <c:pt idx="9">
                  <c:v>-10.5</c:v>
                </c:pt>
                <c:pt idx="10">
                  <c:v>-10</c:v>
                </c:pt>
                <c:pt idx="11">
                  <c:v>-9.5</c:v>
                </c:pt>
                <c:pt idx="12">
                  <c:v>-9</c:v>
                </c:pt>
                <c:pt idx="13">
                  <c:v>-8.5</c:v>
                </c:pt>
                <c:pt idx="14">
                  <c:v>-8</c:v>
                </c:pt>
                <c:pt idx="15">
                  <c:v>-7.5</c:v>
                </c:pt>
                <c:pt idx="16">
                  <c:v>-7</c:v>
                </c:pt>
                <c:pt idx="17">
                  <c:v>-6.5</c:v>
                </c:pt>
                <c:pt idx="18">
                  <c:v>-6</c:v>
                </c:pt>
                <c:pt idx="19">
                  <c:v>-5.5</c:v>
                </c:pt>
                <c:pt idx="20">
                  <c:v>-5</c:v>
                </c:pt>
                <c:pt idx="21">
                  <c:v>-4.5</c:v>
                </c:pt>
                <c:pt idx="22">
                  <c:v>-4</c:v>
                </c:pt>
                <c:pt idx="23">
                  <c:v>-3.5</c:v>
                </c:pt>
                <c:pt idx="24">
                  <c:v>-3</c:v>
                </c:pt>
                <c:pt idx="25">
                  <c:v>-2.5</c:v>
                </c:pt>
                <c:pt idx="26">
                  <c:v>-2</c:v>
                </c:pt>
                <c:pt idx="27">
                  <c:v>-1.5</c:v>
                </c:pt>
                <c:pt idx="28">
                  <c:v>-1</c:v>
                </c:pt>
                <c:pt idx="29">
                  <c:v>-0.5</c:v>
                </c:pt>
                <c:pt idx="30">
                  <c:v>0</c:v>
                </c:pt>
                <c:pt idx="31">
                  <c:v>0.5</c:v>
                </c:pt>
                <c:pt idx="32">
                  <c:v>1</c:v>
                </c:pt>
                <c:pt idx="33">
                  <c:v>1.5</c:v>
                </c:pt>
                <c:pt idx="34">
                  <c:v>2</c:v>
                </c:pt>
                <c:pt idx="35">
                  <c:v>2.5</c:v>
                </c:pt>
                <c:pt idx="36">
                  <c:v>3</c:v>
                </c:pt>
                <c:pt idx="37">
                  <c:v>3.5</c:v>
                </c:pt>
                <c:pt idx="38">
                  <c:v>4</c:v>
                </c:pt>
                <c:pt idx="39">
                  <c:v>4.5</c:v>
                </c:pt>
                <c:pt idx="40">
                  <c:v>5</c:v>
                </c:pt>
                <c:pt idx="41">
                  <c:v>More</c:v>
                </c:pt>
              </c:strCache>
            </c:strRef>
          </c:cat>
          <c:val>
            <c:numRef>
              <c:f>for_enhancer_dist_change_chart!$B$2:$B$43</c:f>
              <c:numCache>
                <c:formatCode>General</c:formatCode>
                <c:ptCount val="42"/>
                <c:pt idx="0">
                  <c:v>20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2</c:v>
                </c:pt>
                <c:pt idx="11">
                  <c:v>0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6</c:v>
                </c:pt>
                <c:pt idx="19">
                  <c:v>9</c:v>
                </c:pt>
                <c:pt idx="20">
                  <c:v>5</c:v>
                </c:pt>
                <c:pt idx="21">
                  <c:v>15</c:v>
                </c:pt>
                <c:pt idx="22">
                  <c:v>11</c:v>
                </c:pt>
                <c:pt idx="23">
                  <c:v>14</c:v>
                </c:pt>
                <c:pt idx="24">
                  <c:v>21</c:v>
                </c:pt>
                <c:pt idx="25">
                  <c:v>18</c:v>
                </c:pt>
                <c:pt idx="26">
                  <c:v>37</c:v>
                </c:pt>
                <c:pt idx="27">
                  <c:v>39</c:v>
                </c:pt>
                <c:pt idx="28">
                  <c:v>31</c:v>
                </c:pt>
                <c:pt idx="29">
                  <c:v>46</c:v>
                </c:pt>
                <c:pt idx="30">
                  <c:v>70</c:v>
                </c:pt>
                <c:pt idx="31">
                  <c:v>68</c:v>
                </c:pt>
                <c:pt idx="32">
                  <c:v>116</c:v>
                </c:pt>
                <c:pt idx="33">
                  <c:v>145</c:v>
                </c:pt>
                <c:pt idx="34">
                  <c:v>69</c:v>
                </c:pt>
                <c:pt idx="35">
                  <c:v>30</c:v>
                </c:pt>
                <c:pt idx="36">
                  <c:v>17</c:v>
                </c:pt>
                <c:pt idx="37">
                  <c:v>5</c:v>
                </c:pt>
                <c:pt idx="38">
                  <c:v>6</c:v>
                </c:pt>
                <c:pt idx="39">
                  <c:v>2</c:v>
                </c:pt>
                <c:pt idx="40">
                  <c:v>0</c:v>
                </c:pt>
                <c:pt idx="41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-1149952512"/>
        <c:axId val="35355392"/>
      </c:barChart>
      <c:catAx>
        <c:axId val="-114995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355392"/>
        <c:crosses val="autoZero"/>
        <c:auto val="1"/>
        <c:lblAlgn val="ctr"/>
        <c:lblOffset val="100"/>
        <c:noMultiLvlLbl val="0"/>
      </c:catAx>
      <c:valAx>
        <c:axId val="35355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499525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7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7" workbookViewId="0" zoomToFit="1"/>
  </sheetViews>
  <pageMargins left="0.7" right="0.7" top="0.75" bottom="0.75" header="0.3" footer="0.3"/>
  <pageSetup orientation="landscape" verticalDpi="1200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7" workbookViewId="0" zoomToFit="1"/>
  </sheetViews>
  <pageMargins left="0.7" right="0.7" top="0.75" bottom="0.75" header="0.3" footer="0.3"/>
  <pageSetup orientation="landscape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8987" cy="629392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8987" cy="629392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8987" cy="629392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3"/>
  <sheetViews>
    <sheetView topLeftCell="L1" workbookViewId="0">
      <pane ySplit="1" topLeftCell="A2" activePane="bottomLeft" state="frozen"/>
      <selection pane="bottomLeft" activeCell="AA2" sqref="AA2"/>
    </sheetView>
  </sheetViews>
  <sheetFormatPr defaultRowHeight="14.4" x14ac:dyDescent="0.3"/>
  <cols>
    <col min="23" max="23" width="12" bestFit="1" customWidth="1"/>
  </cols>
  <sheetData>
    <row r="1" spans="1:23" s="1" customFormat="1" x14ac:dyDescent="0.3">
      <c r="A1" s="1" t="s">
        <v>502</v>
      </c>
      <c r="B1" s="1" t="s">
        <v>503</v>
      </c>
      <c r="C1" s="1" t="s">
        <v>2</v>
      </c>
      <c r="D1" s="1" t="s">
        <v>504</v>
      </c>
      <c r="E1" s="1" t="s">
        <v>505</v>
      </c>
      <c r="F1" s="1" t="s">
        <v>617</v>
      </c>
      <c r="G1" s="1" t="s">
        <v>506</v>
      </c>
      <c r="H1" s="1" t="s">
        <v>1</v>
      </c>
      <c r="I1" s="1" t="s">
        <v>0</v>
      </c>
      <c r="J1" s="1" t="s">
        <v>3</v>
      </c>
      <c r="K1" s="1" t="s">
        <v>4</v>
      </c>
      <c r="L1" s="1" t="s">
        <v>333</v>
      </c>
      <c r="M1" s="1" t="s">
        <v>334</v>
      </c>
      <c r="N1" s="1" t="s">
        <v>335</v>
      </c>
      <c r="O1" s="1" t="s">
        <v>618</v>
      </c>
    </row>
    <row r="2" spans="1:23" x14ac:dyDescent="0.3">
      <c r="A2" t="s">
        <v>338</v>
      </c>
      <c r="B2" t="s">
        <v>339</v>
      </c>
      <c r="C2">
        <v>-1</v>
      </c>
      <c r="D2">
        <v>58441720</v>
      </c>
      <c r="E2">
        <v>58941720</v>
      </c>
      <c r="F2" t="s">
        <v>507</v>
      </c>
      <c r="G2" t="s">
        <v>336</v>
      </c>
      <c r="H2" t="s">
        <v>337</v>
      </c>
      <c r="I2">
        <v>12</v>
      </c>
      <c r="J2">
        <v>58941720</v>
      </c>
      <c r="K2">
        <v>58441720</v>
      </c>
      <c r="L2">
        <v>29</v>
      </c>
      <c r="M2" t="str">
        <f>IF(C2=-1,IF(O2=FALSE,L2,"--"),IF(O2=TRUE,L2,"--"))</f>
        <v>--</v>
      </c>
      <c r="N2">
        <v>16</v>
      </c>
      <c r="O2" t="b">
        <f>OR(LEFT(H2,1)="[",LEFT(H2,1)="]")</f>
        <v>1</v>
      </c>
    </row>
    <row r="3" spans="1:23" x14ac:dyDescent="0.3">
      <c r="A3" t="s">
        <v>338</v>
      </c>
      <c r="B3" t="s">
        <v>339</v>
      </c>
      <c r="C3">
        <v>-1</v>
      </c>
      <c r="D3">
        <v>54914826</v>
      </c>
      <c r="E3">
        <v>55414826</v>
      </c>
      <c r="F3" t="s">
        <v>507</v>
      </c>
      <c r="G3" t="s">
        <v>340</v>
      </c>
      <c r="H3" t="s">
        <v>341</v>
      </c>
      <c r="I3">
        <v>4</v>
      </c>
      <c r="J3">
        <v>55414826</v>
      </c>
      <c r="K3">
        <v>54914826</v>
      </c>
      <c r="L3">
        <v>27</v>
      </c>
      <c r="M3" t="s">
        <v>17</v>
      </c>
      <c r="N3">
        <v>16</v>
      </c>
      <c r="O3" t="b">
        <v>1</v>
      </c>
      <c r="T3" t="s">
        <v>620</v>
      </c>
      <c r="U3" t="s">
        <v>619</v>
      </c>
      <c r="V3" t="s">
        <v>621</v>
      </c>
      <c r="W3" t="s">
        <v>622</v>
      </c>
    </row>
    <row r="4" spans="1:23" x14ac:dyDescent="0.3">
      <c r="A4" t="s">
        <v>338</v>
      </c>
      <c r="B4" t="s">
        <v>339</v>
      </c>
      <c r="C4">
        <v>-1</v>
      </c>
      <c r="D4">
        <v>57887844</v>
      </c>
      <c r="E4">
        <v>58387844</v>
      </c>
      <c r="F4" t="s">
        <v>507</v>
      </c>
      <c r="G4" t="s">
        <v>342</v>
      </c>
      <c r="H4" t="s">
        <v>343</v>
      </c>
      <c r="I4">
        <v>12</v>
      </c>
      <c r="J4">
        <v>57887844</v>
      </c>
      <c r="K4">
        <v>58387844</v>
      </c>
      <c r="L4">
        <v>18</v>
      </c>
      <c r="M4">
        <v>18</v>
      </c>
      <c r="N4">
        <v>16</v>
      </c>
      <c r="O4" t="b">
        <v>0</v>
      </c>
      <c r="S4" t="s">
        <v>23</v>
      </c>
      <c r="T4">
        <f>N243</f>
        <v>21</v>
      </c>
      <c r="U4">
        <f>AVERAGE(M134:M243)</f>
        <v>32.714285714285715</v>
      </c>
      <c r="V4">
        <f>STDEV(M134:M243)/SQRT(COUNT(M134:M243))</f>
        <v>2.0903921362445654</v>
      </c>
      <c r="W4">
        <f>TTEST(M134:M243,N134:N243,2,1)</f>
        <v>3.2120294677898987E-7</v>
      </c>
    </row>
    <row r="5" spans="1:23" x14ac:dyDescent="0.3">
      <c r="A5" t="s">
        <v>338</v>
      </c>
      <c r="B5" t="s">
        <v>339</v>
      </c>
      <c r="C5">
        <v>-1</v>
      </c>
      <c r="D5">
        <v>58774713</v>
      </c>
      <c r="E5">
        <v>59274713</v>
      </c>
      <c r="F5" t="s">
        <v>508</v>
      </c>
      <c r="G5" t="s">
        <v>344</v>
      </c>
      <c r="H5" t="s">
        <v>345</v>
      </c>
      <c r="I5">
        <v>12</v>
      </c>
      <c r="J5">
        <v>59274713</v>
      </c>
      <c r="K5">
        <v>58774713</v>
      </c>
      <c r="L5">
        <v>30</v>
      </c>
      <c r="M5" t="s">
        <v>17</v>
      </c>
      <c r="N5">
        <v>16</v>
      </c>
      <c r="O5" t="b">
        <v>1</v>
      </c>
      <c r="S5" t="s">
        <v>357</v>
      </c>
      <c r="T5">
        <f>N37</f>
        <v>28</v>
      </c>
      <c r="U5">
        <f>AVERAGE(M37:M82)</f>
        <v>32.827586206896555</v>
      </c>
      <c r="V5">
        <f>STDEV(M37:M82)/SQRT(COUNT(M37:M82))</f>
        <v>2.2156346406571421</v>
      </c>
      <c r="W5">
        <f>TTEST(M37:M82,N37:N82,2,1)</f>
        <v>3.7915040218597124E-2</v>
      </c>
    </row>
    <row r="6" spans="1:23" x14ac:dyDescent="0.3">
      <c r="A6" t="s">
        <v>338</v>
      </c>
      <c r="B6" t="s">
        <v>339</v>
      </c>
      <c r="C6">
        <v>-1</v>
      </c>
      <c r="D6">
        <v>58954624</v>
      </c>
      <c r="E6">
        <v>59454624</v>
      </c>
      <c r="F6" t="s">
        <v>508</v>
      </c>
      <c r="G6" t="s">
        <v>346</v>
      </c>
      <c r="H6" t="s">
        <v>347</v>
      </c>
      <c r="I6">
        <v>12</v>
      </c>
      <c r="J6">
        <v>59454624</v>
      </c>
      <c r="K6">
        <v>58954624</v>
      </c>
      <c r="L6">
        <v>24</v>
      </c>
      <c r="M6">
        <v>24</v>
      </c>
      <c r="N6">
        <v>16</v>
      </c>
      <c r="O6" t="b">
        <v>0</v>
      </c>
      <c r="S6" t="s">
        <v>339</v>
      </c>
      <c r="T6">
        <f>N2</f>
        <v>16</v>
      </c>
      <c r="U6">
        <f>AVERAGE(M2:M36)</f>
        <v>28.285714285714285</v>
      </c>
      <c r="V6">
        <f>STDEV(M2:M36)/SQRT(COUNT(M2:M36))</f>
        <v>3.8963614633477248</v>
      </c>
      <c r="W6">
        <f>TTEST(M2:M36,N2:N36,2,1)</f>
        <v>5.0031374346032236E-3</v>
      </c>
    </row>
    <row r="7" spans="1:23" x14ac:dyDescent="0.3">
      <c r="A7" t="s">
        <v>338</v>
      </c>
      <c r="B7" t="s">
        <v>339</v>
      </c>
      <c r="C7">
        <v>-1</v>
      </c>
      <c r="D7">
        <v>122110970</v>
      </c>
      <c r="E7">
        <v>122610970</v>
      </c>
      <c r="F7" t="s">
        <v>509</v>
      </c>
      <c r="G7" t="s">
        <v>348</v>
      </c>
      <c r="H7" t="s">
        <v>349</v>
      </c>
      <c r="I7">
        <v>12</v>
      </c>
      <c r="J7">
        <v>122610970</v>
      </c>
      <c r="K7">
        <v>122110970</v>
      </c>
      <c r="L7">
        <v>37</v>
      </c>
      <c r="M7" t="s">
        <v>17</v>
      </c>
      <c r="N7">
        <v>16</v>
      </c>
      <c r="O7" t="b">
        <v>1</v>
      </c>
      <c r="S7" t="s">
        <v>8</v>
      </c>
      <c r="T7">
        <f>N83</f>
        <v>55</v>
      </c>
      <c r="U7">
        <f>AVERAGE(M83:M133)</f>
        <v>28.166666666666668</v>
      </c>
      <c r="V7">
        <f>STDEV(M83:M133)/SQRT(COUNT(M83:M133))</f>
        <v>2.7320844998436109</v>
      </c>
      <c r="W7">
        <f>TTEST(M83:M133,N83:N133,2,1)</f>
        <v>1.3551480564333345E-11</v>
      </c>
    </row>
    <row r="8" spans="1:23" x14ac:dyDescent="0.3">
      <c r="A8" t="s">
        <v>338</v>
      </c>
      <c r="B8" t="s">
        <v>339</v>
      </c>
      <c r="C8">
        <v>-1</v>
      </c>
      <c r="D8">
        <v>6506088</v>
      </c>
      <c r="E8">
        <v>7006088</v>
      </c>
      <c r="F8" t="s">
        <v>509</v>
      </c>
      <c r="G8" t="s">
        <v>350</v>
      </c>
      <c r="H8" t="s">
        <v>351</v>
      </c>
      <c r="I8">
        <v>3</v>
      </c>
      <c r="J8">
        <v>6506088</v>
      </c>
      <c r="K8">
        <v>7006088</v>
      </c>
      <c r="L8">
        <v>3</v>
      </c>
      <c r="M8">
        <v>3</v>
      </c>
      <c r="N8">
        <v>16</v>
      </c>
      <c r="O8" t="b">
        <v>0</v>
      </c>
    </row>
    <row r="9" spans="1:23" x14ac:dyDescent="0.3">
      <c r="A9" t="s">
        <v>338</v>
      </c>
      <c r="B9" t="s">
        <v>339</v>
      </c>
      <c r="C9">
        <v>-1</v>
      </c>
      <c r="D9">
        <v>64955708</v>
      </c>
      <c r="E9">
        <v>65455708</v>
      </c>
      <c r="F9" t="s">
        <v>509</v>
      </c>
      <c r="G9" t="s">
        <v>352</v>
      </c>
      <c r="H9" t="s">
        <v>353</v>
      </c>
      <c r="I9">
        <v>12</v>
      </c>
      <c r="J9">
        <v>64955708</v>
      </c>
      <c r="K9">
        <v>65455708</v>
      </c>
      <c r="L9">
        <v>55</v>
      </c>
      <c r="M9">
        <v>55</v>
      </c>
      <c r="N9">
        <v>16</v>
      </c>
      <c r="O9" t="b">
        <v>0</v>
      </c>
    </row>
    <row r="10" spans="1:23" x14ac:dyDescent="0.3">
      <c r="A10" t="s">
        <v>338</v>
      </c>
      <c r="B10" t="s">
        <v>339</v>
      </c>
      <c r="C10">
        <v>-1</v>
      </c>
      <c r="D10">
        <v>169844579</v>
      </c>
      <c r="E10">
        <v>170344579</v>
      </c>
      <c r="F10" t="s">
        <v>510</v>
      </c>
      <c r="G10" t="s">
        <v>364</v>
      </c>
      <c r="H10" t="s">
        <v>365</v>
      </c>
      <c r="I10">
        <v>1</v>
      </c>
      <c r="J10">
        <v>170344579</v>
      </c>
      <c r="K10">
        <v>169844579</v>
      </c>
      <c r="L10">
        <v>31</v>
      </c>
      <c r="M10" t="s">
        <v>17</v>
      </c>
      <c r="N10">
        <v>16</v>
      </c>
      <c r="O10" t="b">
        <v>1</v>
      </c>
    </row>
    <row r="11" spans="1:23" x14ac:dyDescent="0.3">
      <c r="A11" t="s">
        <v>338</v>
      </c>
      <c r="B11" t="s">
        <v>339</v>
      </c>
      <c r="C11">
        <v>-1</v>
      </c>
      <c r="D11">
        <v>7927348</v>
      </c>
      <c r="E11">
        <v>8427348</v>
      </c>
      <c r="F11" t="s">
        <v>511</v>
      </c>
      <c r="G11" t="s">
        <v>372</v>
      </c>
      <c r="H11" t="s">
        <v>373</v>
      </c>
      <c r="I11">
        <v>16</v>
      </c>
      <c r="J11">
        <v>8427348</v>
      </c>
      <c r="K11">
        <v>7927348</v>
      </c>
      <c r="L11">
        <v>0</v>
      </c>
      <c r="M11" t="s">
        <v>17</v>
      </c>
      <c r="N11">
        <v>16</v>
      </c>
      <c r="O11" t="b">
        <v>1</v>
      </c>
    </row>
    <row r="12" spans="1:23" x14ac:dyDescent="0.3">
      <c r="A12" t="s">
        <v>338</v>
      </c>
      <c r="B12" t="s">
        <v>339</v>
      </c>
      <c r="C12">
        <v>-1</v>
      </c>
      <c r="D12">
        <v>62997346</v>
      </c>
      <c r="E12">
        <v>63497346</v>
      </c>
      <c r="F12" t="s">
        <v>512</v>
      </c>
      <c r="G12" t="s">
        <v>380</v>
      </c>
      <c r="H12" t="s">
        <v>381</v>
      </c>
      <c r="I12">
        <v>12</v>
      </c>
      <c r="J12">
        <v>62997346</v>
      </c>
      <c r="K12">
        <v>63497346</v>
      </c>
      <c r="L12">
        <v>59</v>
      </c>
      <c r="M12">
        <v>59</v>
      </c>
      <c r="N12">
        <v>16</v>
      </c>
      <c r="O12" t="b">
        <v>0</v>
      </c>
    </row>
    <row r="13" spans="1:23" x14ac:dyDescent="0.3">
      <c r="A13" t="s">
        <v>338</v>
      </c>
      <c r="B13" t="s">
        <v>339</v>
      </c>
      <c r="C13">
        <v>-1</v>
      </c>
      <c r="D13">
        <v>73453072</v>
      </c>
      <c r="E13">
        <v>73953072</v>
      </c>
      <c r="F13" t="s">
        <v>513</v>
      </c>
      <c r="G13" t="s">
        <v>390</v>
      </c>
      <c r="H13" t="s">
        <v>391</v>
      </c>
      <c r="I13">
        <v>12</v>
      </c>
      <c r="J13">
        <v>73453072</v>
      </c>
      <c r="K13">
        <v>73953072</v>
      </c>
      <c r="L13">
        <v>1</v>
      </c>
      <c r="M13">
        <v>1</v>
      </c>
      <c r="N13">
        <v>16</v>
      </c>
      <c r="O13" t="b">
        <v>0</v>
      </c>
    </row>
    <row r="14" spans="1:23" x14ac:dyDescent="0.3">
      <c r="A14" t="s">
        <v>338</v>
      </c>
      <c r="B14" t="s">
        <v>339</v>
      </c>
      <c r="C14">
        <v>-1</v>
      </c>
      <c r="D14">
        <v>78817749</v>
      </c>
      <c r="E14">
        <v>79317749</v>
      </c>
      <c r="F14" t="s">
        <v>513</v>
      </c>
      <c r="G14" t="s">
        <v>392</v>
      </c>
      <c r="H14" t="s">
        <v>393</v>
      </c>
      <c r="I14">
        <v>12</v>
      </c>
      <c r="J14">
        <v>79317749</v>
      </c>
      <c r="K14">
        <v>78817749</v>
      </c>
      <c r="L14">
        <v>17</v>
      </c>
      <c r="M14">
        <v>17</v>
      </c>
      <c r="N14">
        <v>16</v>
      </c>
      <c r="O14" t="b">
        <v>0</v>
      </c>
    </row>
    <row r="15" spans="1:23" x14ac:dyDescent="0.3">
      <c r="A15" t="s">
        <v>338</v>
      </c>
      <c r="B15" t="s">
        <v>339</v>
      </c>
      <c r="C15">
        <v>-1</v>
      </c>
      <c r="D15">
        <v>59457806</v>
      </c>
      <c r="E15">
        <v>59957806</v>
      </c>
      <c r="F15" t="s">
        <v>514</v>
      </c>
      <c r="G15" t="s">
        <v>394</v>
      </c>
      <c r="H15" t="s">
        <v>395</v>
      </c>
      <c r="I15">
        <v>12</v>
      </c>
      <c r="J15">
        <v>59957806</v>
      </c>
      <c r="K15">
        <v>59457806</v>
      </c>
      <c r="L15">
        <v>11</v>
      </c>
      <c r="M15">
        <v>11</v>
      </c>
      <c r="N15">
        <v>16</v>
      </c>
      <c r="O15" t="b">
        <v>0</v>
      </c>
    </row>
    <row r="16" spans="1:23" x14ac:dyDescent="0.3">
      <c r="A16" t="s">
        <v>338</v>
      </c>
      <c r="B16" t="s">
        <v>339</v>
      </c>
      <c r="C16">
        <v>-1</v>
      </c>
      <c r="D16">
        <v>57664193</v>
      </c>
      <c r="E16">
        <v>58164193</v>
      </c>
      <c r="F16" t="s">
        <v>515</v>
      </c>
      <c r="G16" t="s">
        <v>400</v>
      </c>
      <c r="H16" t="s">
        <v>401</v>
      </c>
      <c r="I16">
        <v>12</v>
      </c>
      <c r="J16">
        <v>58164193</v>
      </c>
      <c r="K16">
        <v>57664193</v>
      </c>
      <c r="L16">
        <v>24</v>
      </c>
      <c r="M16">
        <v>24</v>
      </c>
      <c r="N16">
        <v>16</v>
      </c>
      <c r="O16" t="b">
        <v>0</v>
      </c>
    </row>
    <row r="17" spans="1:15" x14ac:dyDescent="0.3">
      <c r="A17" t="s">
        <v>338</v>
      </c>
      <c r="B17" t="s">
        <v>339</v>
      </c>
      <c r="C17">
        <v>-1</v>
      </c>
      <c r="D17">
        <v>57668843</v>
      </c>
      <c r="E17">
        <v>58168843</v>
      </c>
      <c r="F17" t="s">
        <v>515</v>
      </c>
      <c r="G17" t="s">
        <v>402</v>
      </c>
      <c r="H17" t="s">
        <v>403</v>
      </c>
      <c r="I17">
        <v>12</v>
      </c>
      <c r="J17">
        <v>58168843</v>
      </c>
      <c r="K17">
        <v>57668843</v>
      </c>
      <c r="L17">
        <v>24</v>
      </c>
      <c r="M17">
        <v>24</v>
      </c>
      <c r="N17">
        <v>16</v>
      </c>
      <c r="O17" t="b">
        <v>0</v>
      </c>
    </row>
    <row r="18" spans="1:15" x14ac:dyDescent="0.3">
      <c r="A18" t="s">
        <v>338</v>
      </c>
      <c r="B18" t="s">
        <v>339</v>
      </c>
      <c r="C18">
        <v>-1</v>
      </c>
      <c r="D18">
        <v>57677957</v>
      </c>
      <c r="E18">
        <v>58177957</v>
      </c>
      <c r="F18" t="s">
        <v>516</v>
      </c>
      <c r="G18" t="s">
        <v>404</v>
      </c>
      <c r="H18" t="s">
        <v>405</v>
      </c>
      <c r="I18">
        <v>12</v>
      </c>
      <c r="J18">
        <v>58177957</v>
      </c>
      <c r="K18">
        <v>57677957</v>
      </c>
      <c r="L18">
        <v>25</v>
      </c>
      <c r="M18" t="s">
        <v>17</v>
      </c>
      <c r="N18">
        <v>16</v>
      </c>
      <c r="O18" t="b">
        <v>1</v>
      </c>
    </row>
    <row r="19" spans="1:15" x14ac:dyDescent="0.3">
      <c r="A19" t="s">
        <v>338</v>
      </c>
      <c r="B19" t="s">
        <v>339</v>
      </c>
      <c r="C19">
        <v>-1</v>
      </c>
      <c r="D19">
        <v>111487449</v>
      </c>
      <c r="E19">
        <v>111987449</v>
      </c>
      <c r="F19" t="s">
        <v>516</v>
      </c>
      <c r="G19" t="s">
        <v>406</v>
      </c>
      <c r="H19" t="s">
        <v>407</v>
      </c>
      <c r="I19">
        <v>12</v>
      </c>
      <c r="J19">
        <v>111487449</v>
      </c>
      <c r="K19">
        <v>111987449</v>
      </c>
      <c r="L19">
        <v>17</v>
      </c>
      <c r="M19">
        <v>17</v>
      </c>
      <c r="N19">
        <v>16</v>
      </c>
      <c r="O19" t="b">
        <v>0</v>
      </c>
    </row>
    <row r="20" spans="1:15" x14ac:dyDescent="0.3">
      <c r="A20" t="s">
        <v>338</v>
      </c>
      <c r="B20" t="s">
        <v>339</v>
      </c>
      <c r="C20">
        <v>-1</v>
      </c>
      <c r="D20">
        <v>69097925</v>
      </c>
      <c r="E20">
        <v>69597925</v>
      </c>
      <c r="F20" t="s">
        <v>516</v>
      </c>
      <c r="G20" t="s">
        <v>408</v>
      </c>
      <c r="H20" t="s">
        <v>409</v>
      </c>
      <c r="I20">
        <v>12</v>
      </c>
      <c r="J20">
        <v>69097925</v>
      </c>
      <c r="K20">
        <v>69597925</v>
      </c>
      <c r="L20">
        <v>43</v>
      </c>
      <c r="M20">
        <v>43</v>
      </c>
      <c r="N20">
        <v>16</v>
      </c>
      <c r="O20" t="b">
        <v>0</v>
      </c>
    </row>
    <row r="21" spans="1:15" x14ac:dyDescent="0.3">
      <c r="A21" t="s">
        <v>338</v>
      </c>
      <c r="B21" t="s">
        <v>339</v>
      </c>
      <c r="C21">
        <v>-1</v>
      </c>
      <c r="D21">
        <v>71215480</v>
      </c>
      <c r="E21">
        <v>71715480</v>
      </c>
      <c r="F21" t="s">
        <v>516</v>
      </c>
      <c r="G21" t="s">
        <v>410</v>
      </c>
      <c r="H21" t="s">
        <v>411</v>
      </c>
      <c r="I21">
        <v>12</v>
      </c>
      <c r="J21">
        <v>71215480</v>
      </c>
      <c r="K21">
        <v>71715480</v>
      </c>
      <c r="L21">
        <v>10</v>
      </c>
      <c r="M21">
        <v>10</v>
      </c>
      <c r="N21">
        <v>16</v>
      </c>
      <c r="O21" t="b">
        <v>0</v>
      </c>
    </row>
    <row r="22" spans="1:15" x14ac:dyDescent="0.3">
      <c r="A22" t="s">
        <v>338</v>
      </c>
      <c r="B22" t="s">
        <v>339</v>
      </c>
      <c r="C22">
        <v>-1</v>
      </c>
      <c r="D22">
        <v>37817098</v>
      </c>
      <c r="E22">
        <v>38317098</v>
      </c>
      <c r="F22" t="s">
        <v>517</v>
      </c>
      <c r="G22" t="s">
        <v>424</v>
      </c>
      <c r="H22" t="s">
        <v>425</v>
      </c>
      <c r="I22">
        <v>22</v>
      </c>
      <c r="J22">
        <v>37817098</v>
      </c>
      <c r="K22">
        <v>38317098</v>
      </c>
      <c r="L22">
        <v>24</v>
      </c>
      <c r="M22" t="s">
        <v>17</v>
      </c>
      <c r="N22">
        <v>16</v>
      </c>
      <c r="O22" t="b">
        <v>1</v>
      </c>
    </row>
    <row r="23" spans="1:15" x14ac:dyDescent="0.3">
      <c r="A23" t="s">
        <v>338</v>
      </c>
      <c r="B23" t="s">
        <v>339</v>
      </c>
      <c r="C23">
        <v>-1</v>
      </c>
      <c r="D23">
        <v>68146180</v>
      </c>
      <c r="E23">
        <v>68646180</v>
      </c>
      <c r="F23" t="s">
        <v>517</v>
      </c>
      <c r="G23" t="s">
        <v>426</v>
      </c>
      <c r="H23" t="s">
        <v>427</v>
      </c>
      <c r="I23">
        <v>12</v>
      </c>
      <c r="J23">
        <v>68646180</v>
      </c>
      <c r="K23">
        <v>68146180</v>
      </c>
      <c r="L23">
        <v>29</v>
      </c>
      <c r="M23">
        <v>29</v>
      </c>
      <c r="N23">
        <v>16</v>
      </c>
      <c r="O23" t="b">
        <v>0</v>
      </c>
    </row>
    <row r="24" spans="1:15" x14ac:dyDescent="0.3">
      <c r="A24" t="s">
        <v>338</v>
      </c>
      <c r="B24" t="s">
        <v>339</v>
      </c>
      <c r="C24">
        <v>-1</v>
      </c>
      <c r="D24">
        <v>177972553</v>
      </c>
      <c r="E24">
        <v>178472553</v>
      </c>
      <c r="F24" t="s">
        <v>518</v>
      </c>
      <c r="G24" t="s">
        <v>436</v>
      </c>
      <c r="H24" t="s">
        <v>437</v>
      </c>
      <c r="I24">
        <v>1</v>
      </c>
      <c r="J24">
        <v>177972553</v>
      </c>
      <c r="K24">
        <v>178472553</v>
      </c>
      <c r="L24">
        <v>59</v>
      </c>
      <c r="M24" t="s">
        <v>17</v>
      </c>
      <c r="N24">
        <v>16</v>
      </c>
      <c r="O24" t="b">
        <v>1</v>
      </c>
    </row>
    <row r="25" spans="1:15" x14ac:dyDescent="0.3">
      <c r="A25" t="s">
        <v>338</v>
      </c>
      <c r="B25" t="s">
        <v>339</v>
      </c>
      <c r="C25">
        <v>-1</v>
      </c>
      <c r="D25">
        <v>65689149</v>
      </c>
      <c r="E25">
        <v>66189149</v>
      </c>
      <c r="F25" t="s">
        <v>518</v>
      </c>
      <c r="G25" t="s">
        <v>438</v>
      </c>
      <c r="H25" t="s">
        <v>439</v>
      </c>
      <c r="I25">
        <v>12</v>
      </c>
      <c r="J25">
        <v>66189149</v>
      </c>
      <c r="K25">
        <v>65689149</v>
      </c>
      <c r="L25">
        <v>46</v>
      </c>
      <c r="M25" t="s">
        <v>17</v>
      </c>
      <c r="N25">
        <v>16</v>
      </c>
      <c r="O25" t="b">
        <v>1</v>
      </c>
    </row>
    <row r="26" spans="1:15" x14ac:dyDescent="0.3">
      <c r="A26" t="s">
        <v>338</v>
      </c>
      <c r="B26" t="s">
        <v>339</v>
      </c>
      <c r="C26">
        <v>-1</v>
      </c>
      <c r="D26">
        <v>70596632</v>
      </c>
      <c r="E26">
        <v>71096632</v>
      </c>
      <c r="F26" t="s">
        <v>518</v>
      </c>
      <c r="G26" t="s">
        <v>440</v>
      </c>
      <c r="H26" t="s">
        <v>441</v>
      </c>
      <c r="I26">
        <v>12</v>
      </c>
      <c r="J26">
        <v>71096632</v>
      </c>
      <c r="K26">
        <v>70596632</v>
      </c>
      <c r="L26">
        <v>27</v>
      </c>
      <c r="M26" t="s">
        <v>17</v>
      </c>
      <c r="N26">
        <v>16</v>
      </c>
      <c r="O26" t="b">
        <v>1</v>
      </c>
    </row>
    <row r="27" spans="1:15" x14ac:dyDescent="0.3">
      <c r="A27" t="s">
        <v>338</v>
      </c>
      <c r="B27" t="s">
        <v>339</v>
      </c>
      <c r="C27">
        <v>-1</v>
      </c>
      <c r="D27">
        <v>56917445</v>
      </c>
      <c r="E27">
        <v>57417445</v>
      </c>
      <c r="F27" t="s">
        <v>519</v>
      </c>
      <c r="G27" t="s">
        <v>450</v>
      </c>
      <c r="H27" t="s">
        <v>451</v>
      </c>
      <c r="I27">
        <v>12</v>
      </c>
      <c r="J27">
        <v>56917445</v>
      </c>
      <c r="K27">
        <v>57417445</v>
      </c>
      <c r="L27">
        <v>36</v>
      </c>
      <c r="M27" t="s">
        <v>17</v>
      </c>
      <c r="N27">
        <v>16</v>
      </c>
      <c r="O27" t="b">
        <v>1</v>
      </c>
    </row>
    <row r="28" spans="1:15" x14ac:dyDescent="0.3">
      <c r="A28" t="s">
        <v>338</v>
      </c>
      <c r="B28" t="s">
        <v>339</v>
      </c>
      <c r="C28">
        <v>-1</v>
      </c>
      <c r="D28">
        <v>58099906</v>
      </c>
      <c r="E28">
        <v>58599906</v>
      </c>
      <c r="F28" t="s">
        <v>520</v>
      </c>
      <c r="G28" t="s">
        <v>454</v>
      </c>
      <c r="H28" t="s">
        <v>455</v>
      </c>
      <c r="I28">
        <v>12</v>
      </c>
      <c r="J28">
        <v>58099906</v>
      </c>
      <c r="K28">
        <v>58599906</v>
      </c>
      <c r="L28">
        <v>17</v>
      </c>
      <c r="M28" t="s">
        <v>17</v>
      </c>
      <c r="N28">
        <v>16</v>
      </c>
      <c r="O28" t="b">
        <v>1</v>
      </c>
    </row>
    <row r="29" spans="1:15" x14ac:dyDescent="0.3">
      <c r="A29" t="s">
        <v>338</v>
      </c>
      <c r="B29" t="s">
        <v>339</v>
      </c>
      <c r="C29">
        <v>-1</v>
      </c>
      <c r="D29">
        <v>59561070</v>
      </c>
      <c r="E29">
        <v>60061070</v>
      </c>
      <c r="F29" t="s">
        <v>521</v>
      </c>
      <c r="G29" t="s">
        <v>458</v>
      </c>
      <c r="H29" t="s">
        <v>459</v>
      </c>
      <c r="I29">
        <v>12</v>
      </c>
      <c r="J29">
        <v>60061070</v>
      </c>
      <c r="K29">
        <v>59561070</v>
      </c>
      <c r="L29">
        <v>15</v>
      </c>
      <c r="M29" t="s">
        <v>17</v>
      </c>
      <c r="N29">
        <v>16</v>
      </c>
      <c r="O29" t="b">
        <v>1</v>
      </c>
    </row>
    <row r="30" spans="1:15" x14ac:dyDescent="0.3">
      <c r="A30" t="s">
        <v>338</v>
      </c>
      <c r="B30" t="s">
        <v>339</v>
      </c>
      <c r="C30">
        <v>-1</v>
      </c>
      <c r="D30">
        <v>58039856</v>
      </c>
      <c r="E30">
        <v>58539856</v>
      </c>
      <c r="F30" t="s">
        <v>521</v>
      </c>
      <c r="G30" t="s">
        <v>460</v>
      </c>
      <c r="H30" t="s">
        <v>461</v>
      </c>
      <c r="I30">
        <v>12</v>
      </c>
      <c r="J30">
        <v>58039856</v>
      </c>
      <c r="K30">
        <v>58539856</v>
      </c>
      <c r="L30">
        <v>17</v>
      </c>
      <c r="M30">
        <v>17</v>
      </c>
      <c r="N30">
        <v>16</v>
      </c>
      <c r="O30" t="b">
        <v>0</v>
      </c>
    </row>
    <row r="31" spans="1:15" x14ac:dyDescent="0.3">
      <c r="A31" t="s">
        <v>338</v>
      </c>
      <c r="B31" t="s">
        <v>339</v>
      </c>
      <c r="C31">
        <v>-1</v>
      </c>
      <c r="D31">
        <v>57839630</v>
      </c>
      <c r="E31">
        <v>58339630</v>
      </c>
      <c r="F31" t="s">
        <v>521</v>
      </c>
      <c r="G31" t="s">
        <v>462</v>
      </c>
      <c r="H31" t="s">
        <v>463</v>
      </c>
      <c r="I31">
        <v>12</v>
      </c>
      <c r="J31">
        <v>57839630</v>
      </c>
      <c r="K31">
        <v>58339630</v>
      </c>
      <c r="L31">
        <v>20</v>
      </c>
      <c r="M31">
        <v>20</v>
      </c>
      <c r="N31">
        <v>16</v>
      </c>
      <c r="O31" t="b">
        <v>0</v>
      </c>
    </row>
    <row r="32" spans="1:15" x14ac:dyDescent="0.3">
      <c r="A32" t="s">
        <v>338</v>
      </c>
      <c r="B32" t="s">
        <v>339</v>
      </c>
      <c r="C32">
        <v>-1</v>
      </c>
      <c r="D32">
        <v>57287702</v>
      </c>
      <c r="E32">
        <v>57787702</v>
      </c>
      <c r="F32" t="s">
        <v>521</v>
      </c>
      <c r="G32" t="s">
        <v>464</v>
      </c>
      <c r="H32" t="s">
        <v>465</v>
      </c>
      <c r="I32">
        <v>12</v>
      </c>
      <c r="J32">
        <v>57787702</v>
      </c>
      <c r="K32">
        <v>57287702</v>
      </c>
      <c r="L32">
        <v>31</v>
      </c>
      <c r="M32">
        <v>31</v>
      </c>
      <c r="N32">
        <v>16</v>
      </c>
      <c r="O32" t="b">
        <v>0</v>
      </c>
    </row>
    <row r="33" spans="1:15" x14ac:dyDescent="0.3">
      <c r="A33" t="s">
        <v>338</v>
      </c>
      <c r="B33" t="s">
        <v>339</v>
      </c>
      <c r="C33">
        <v>-1</v>
      </c>
      <c r="D33">
        <v>68629604</v>
      </c>
      <c r="E33">
        <v>69129604</v>
      </c>
      <c r="F33" t="s">
        <v>522</v>
      </c>
      <c r="G33" t="s">
        <v>466</v>
      </c>
      <c r="H33" t="s">
        <v>467</v>
      </c>
      <c r="I33">
        <v>12</v>
      </c>
      <c r="J33">
        <v>69129604</v>
      </c>
      <c r="K33">
        <v>68629604</v>
      </c>
      <c r="L33">
        <v>55</v>
      </c>
      <c r="M33">
        <v>55</v>
      </c>
      <c r="N33">
        <v>16</v>
      </c>
      <c r="O33" t="b">
        <v>0</v>
      </c>
    </row>
    <row r="34" spans="1:15" x14ac:dyDescent="0.3">
      <c r="A34" t="s">
        <v>338</v>
      </c>
      <c r="B34" t="s">
        <v>339</v>
      </c>
      <c r="C34">
        <v>-1</v>
      </c>
      <c r="D34">
        <v>69522230</v>
      </c>
      <c r="E34">
        <v>70022230</v>
      </c>
      <c r="F34" t="s">
        <v>523</v>
      </c>
      <c r="G34" t="s">
        <v>482</v>
      </c>
      <c r="H34" t="s">
        <v>483</v>
      </c>
      <c r="I34">
        <v>12</v>
      </c>
      <c r="J34">
        <v>70022230</v>
      </c>
      <c r="K34">
        <v>69522230</v>
      </c>
      <c r="L34">
        <v>39</v>
      </c>
      <c r="M34">
        <v>39</v>
      </c>
      <c r="N34">
        <v>16</v>
      </c>
      <c r="O34" t="b">
        <v>0</v>
      </c>
    </row>
    <row r="35" spans="1:15" x14ac:dyDescent="0.3">
      <c r="A35" t="s">
        <v>338</v>
      </c>
      <c r="B35" t="s">
        <v>339</v>
      </c>
      <c r="C35">
        <v>-1</v>
      </c>
      <c r="D35">
        <v>204404927</v>
      </c>
      <c r="E35">
        <v>204904927</v>
      </c>
      <c r="F35" t="s">
        <v>524</v>
      </c>
      <c r="G35" t="s">
        <v>494</v>
      </c>
      <c r="H35" t="s">
        <v>495</v>
      </c>
      <c r="I35">
        <v>1</v>
      </c>
      <c r="J35">
        <v>204404927</v>
      </c>
      <c r="K35">
        <v>204904927</v>
      </c>
      <c r="L35">
        <v>38</v>
      </c>
      <c r="M35">
        <v>38</v>
      </c>
      <c r="N35">
        <v>16</v>
      </c>
      <c r="O35" t="b">
        <v>0</v>
      </c>
    </row>
    <row r="36" spans="1:15" x14ac:dyDescent="0.3">
      <c r="A36" t="s">
        <v>338</v>
      </c>
      <c r="B36" t="s">
        <v>339</v>
      </c>
      <c r="C36">
        <v>-1</v>
      </c>
      <c r="D36">
        <v>62707402</v>
      </c>
      <c r="E36">
        <v>63207402</v>
      </c>
      <c r="F36" t="s">
        <v>525</v>
      </c>
      <c r="G36" t="s">
        <v>496</v>
      </c>
      <c r="H36" t="s">
        <v>497</v>
      </c>
      <c r="I36">
        <v>15</v>
      </c>
      <c r="J36">
        <v>63207402</v>
      </c>
      <c r="K36">
        <v>62707402</v>
      </c>
      <c r="L36">
        <v>59</v>
      </c>
      <c r="M36">
        <v>59</v>
      </c>
      <c r="N36">
        <v>16</v>
      </c>
      <c r="O36" t="b">
        <v>0</v>
      </c>
    </row>
    <row r="37" spans="1:15" x14ac:dyDescent="0.3">
      <c r="A37" t="s">
        <v>356</v>
      </c>
      <c r="B37" t="s">
        <v>357</v>
      </c>
      <c r="C37">
        <v>1</v>
      </c>
      <c r="D37">
        <v>44851900</v>
      </c>
      <c r="E37">
        <v>45351900</v>
      </c>
      <c r="F37" t="s">
        <v>526</v>
      </c>
      <c r="G37" t="s">
        <v>354</v>
      </c>
      <c r="H37" t="s">
        <v>355</v>
      </c>
      <c r="I37">
        <v>15</v>
      </c>
      <c r="J37">
        <v>45351900</v>
      </c>
      <c r="K37">
        <v>44851900</v>
      </c>
      <c r="L37">
        <v>49</v>
      </c>
      <c r="M37">
        <v>49</v>
      </c>
      <c r="N37">
        <v>28</v>
      </c>
      <c r="O37" t="b">
        <v>1</v>
      </c>
    </row>
    <row r="38" spans="1:15" x14ac:dyDescent="0.3">
      <c r="A38" t="s">
        <v>356</v>
      </c>
      <c r="B38" t="s">
        <v>357</v>
      </c>
      <c r="C38">
        <v>1</v>
      </c>
      <c r="D38">
        <v>37453695</v>
      </c>
      <c r="E38">
        <v>37953695</v>
      </c>
      <c r="F38" t="s">
        <v>526</v>
      </c>
      <c r="G38" t="s">
        <v>358</v>
      </c>
      <c r="H38" t="s">
        <v>359</v>
      </c>
      <c r="I38">
        <v>17</v>
      </c>
      <c r="J38">
        <v>37953695</v>
      </c>
      <c r="K38">
        <v>37453695</v>
      </c>
      <c r="L38">
        <v>25</v>
      </c>
      <c r="M38">
        <v>25</v>
      </c>
      <c r="N38">
        <v>28</v>
      </c>
      <c r="O38" t="b">
        <v>1</v>
      </c>
    </row>
    <row r="39" spans="1:15" x14ac:dyDescent="0.3">
      <c r="A39" t="s">
        <v>356</v>
      </c>
      <c r="B39" t="s">
        <v>357</v>
      </c>
      <c r="C39">
        <v>1</v>
      </c>
      <c r="D39">
        <v>37458284</v>
      </c>
      <c r="E39">
        <v>37958284</v>
      </c>
      <c r="F39" t="s">
        <v>526</v>
      </c>
      <c r="G39" t="s">
        <v>360</v>
      </c>
      <c r="H39" t="s">
        <v>361</v>
      </c>
      <c r="I39">
        <v>17</v>
      </c>
      <c r="J39">
        <v>37958284</v>
      </c>
      <c r="K39">
        <v>37458284</v>
      </c>
      <c r="L39">
        <v>28</v>
      </c>
      <c r="M39">
        <v>28</v>
      </c>
      <c r="N39">
        <v>28</v>
      </c>
      <c r="O39" t="b">
        <v>1</v>
      </c>
    </row>
    <row r="40" spans="1:15" x14ac:dyDescent="0.3">
      <c r="A40" t="s">
        <v>356</v>
      </c>
      <c r="B40" t="s">
        <v>357</v>
      </c>
      <c r="C40">
        <v>1</v>
      </c>
      <c r="D40">
        <v>37957826</v>
      </c>
      <c r="E40">
        <v>38457826</v>
      </c>
      <c r="F40" t="s">
        <v>526</v>
      </c>
      <c r="G40" t="s">
        <v>362</v>
      </c>
      <c r="H40" t="s">
        <v>363</v>
      </c>
      <c r="I40">
        <v>17</v>
      </c>
      <c r="J40">
        <v>37957826</v>
      </c>
      <c r="K40">
        <v>38457826</v>
      </c>
      <c r="L40">
        <v>33</v>
      </c>
      <c r="M40" t="s">
        <v>17</v>
      </c>
      <c r="N40">
        <v>28</v>
      </c>
      <c r="O40" t="b">
        <v>0</v>
      </c>
    </row>
    <row r="41" spans="1:15" x14ac:dyDescent="0.3">
      <c r="A41" t="s">
        <v>356</v>
      </c>
      <c r="B41" t="s">
        <v>357</v>
      </c>
      <c r="C41">
        <v>1</v>
      </c>
      <c r="D41">
        <v>37768882</v>
      </c>
      <c r="E41">
        <v>38268882</v>
      </c>
      <c r="F41" t="s">
        <v>527</v>
      </c>
      <c r="G41" t="s">
        <v>366</v>
      </c>
      <c r="H41" t="s">
        <v>367</v>
      </c>
      <c r="I41">
        <v>17</v>
      </c>
      <c r="J41">
        <v>37768882</v>
      </c>
      <c r="K41">
        <v>38268882</v>
      </c>
      <c r="L41">
        <v>32</v>
      </c>
      <c r="M41">
        <v>32</v>
      </c>
      <c r="N41">
        <v>28</v>
      </c>
      <c r="O41" t="b">
        <v>1</v>
      </c>
    </row>
    <row r="42" spans="1:15" x14ac:dyDescent="0.3">
      <c r="A42" t="s">
        <v>356</v>
      </c>
      <c r="B42" t="s">
        <v>357</v>
      </c>
      <c r="C42">
        <v>1</v>
      </c>
      <c r="D42">
        <v>37224363</v>
      </c>
      <c r="E42">
        <v>37724363</v>
      </c>
      <c r="F42" t="s">
        <v>527</v>
      </c>
      <c r="G42" t="s">
        <v>368</v>
      </c>
      <c r="H42" t="s">
        <v>369</v>
      </c>
      <c r="I42">
        <v>17</v>
      </c>
      <c r="J42">
        <v>37724363</v>
      </c>
      <c r="K42">
        <v>37224363</v>
      </c>
      <c r="L42">
        <v>36</v>
      </c>
      <c r="M42" t="s">
        <v>17</v>
      </c>
      <c r="N42">
        <v>28</v>
      </c>
      <c r="O42" t="b">
        <v>0</v>
      </c>
    </row>
    <row r="43" spans="1:15" x14ac:dyDescent="0.3">
      <c r="A43" t="s">
        <v>356</v>
      </c>
      <c r="B43" t="s">
        <v>357</v>
      </c>
      <c r="C43">
        <v>1</v>
      </c>
      <c r="D43">
        <v>37917089</v>
      </c>
      <c r="E43">
        <v>38417089</v>
      </c>
      <c r="F43" t="s">
        <v>527</v>
      </c>
      <c r="G43" t="s">
        <v>370</v>
      </c>
      <c r="H43" t="s">
        <v>371</v>
      </c>
      <c r="I43">
        <v>17</v>
      </c>
      <c r="J43">
        <v>37917089</v>
      </c>
      <c r="K43">
        <v>38417089</v>
      </c>
      <c r="L43">
        <v>37</v>
      </c>
      <c r="M43" t="s">
        <v>17</v>
      </c>
      <c r="N43">
        <v>28</v>
      </c>
      <c r="O43" t="b">
        <v>0</v>
      </c>
    </row>
    <row r="44" spans="1:15" x14ac:dyDescent="0.3">
      <c r="A44" t="s">
        <v>356</v>
      </c>
      <c r="B44" t="s">
        <v>357</v>
      </c>
      <c r="C44">
        <v>1</v>
      </c>
      <c r="D44">
        <v>37824287</v>
      </c>
      <c r="E44">
        <v>38324287</v>
      </c>
      <c r="F44" t="s">
        <v>528</v>
      </c>
      <c r="G44" t="s">
        <v>374</v>
      </c>
      <c r="H44" t="s">
        <v>375</v>
      </c>
      <c r="I44">
        <v>17</v>
      </c>
      <c r="J44">
        <v>37824287</v>
      </c>
      <c r="K44">
        <v>38324287</v>
      </c>
      <c r="L44">
        <v>32</v>
      </c>
      <c r="M44">
        <v>32</v>
      </c>
      <c r="N44">
        <v>28</v>
      </c>
      <c r="O44" t="b">
        <v>1</v>
      </c>
    </row>
    <row r="45" spans="1:15" x14ac:dyDescent="0.3">
      <c r="A45" t="s">
        <v>356</v>
      </c>
      <c r="B45" t="s">
        <v>357</v>
      </c>
      <c r="C45">
        <v>1</v>
      </c>
      <c r="D45">
        <v>37825215</v>
      </c>
      <c r="E45">
        <v>38325215</v>
      </c>
      <c r="F45" t="s">
        <v>528</v>
      </c>
      <c r="G45" t="s">
        <v>376</v>
      </c>
      <c r="H45" t="s">
        <v>377</v>
      </c>
      <c r="I45">
        <v>17</v>
      </c>
      <c r="J45">
        <v>37825215</v>
      </c>
      <c r="K45">
        <v>38325215</v>
      </c>
      <c r="L45">
        <v>33</v>
      </c>
      <c r="M45">
        <v>33</v>
      </c>
      <c r="N45">
        <v>28</v>
      </c>
      <c r="O45" t="b">
        <v>1</v>
      </c>
    </row>
    <row r="46" spans="1:15" x14ac:dyDescent="0.3">
      <c r="A46" t="s">
        <v>356</v>
      </c>
      <c r="B46" t="s">
        <v>357</v>
      </c>
      <c r="C46">
        <v>1</v>
      </c>
      <c r="D46">
        <v>35610668</v>
      </c>
      <c r="E46">
        <v>36110668</v>
      </c>
      <c r="F46" t="s">
        <v>528</v>
      </c>
      <c r="G46" t="s">
        <v>378</v>
      </c>
      <c r="H46" t="s">
        <v>379</v>
      </c>
      <c r="I46">
        <v>17</v>
      </c>
      <c r="J46">
        <v>36110668</v>
      </c>
      <c r="K46">
        <v>35610668</v>
      </c>
      <c r="L46">
        <v>38</v>
      </c>
      <c r="M46" t="s">
        <v>17</v>
      </c>
      <c r="N46">
        <v>28</v>
      </c>
      <c r="O46" t="b">
        <v>0</v>
      </c>
    </row>
    <row r="47" spans="1:15" x14ac:dyDescent="0.3">
      <c r="A47" t="s">
        <v>356</v>
      </c>
      <c r="B47" t="s">
        <v>357</v>
      </c>
      <c r="C47">
        <v>1</v>
      </c>
      <c r="D47">
        <v>39517177</v>
      </c>
      <c r="E47">
        <v>40017177</v>
      </c>
      <c r="F47" t="s">
        <v>529</v>
      </c>
      <c r="G47" t="s">
        <v>382</v>
      </c>
      <c r="H47" t="s">
        <v>383</v>
      </c>
      <c r="I47">
        <v>17</v>
      </c>
      <c r="J47">
        <v>39517177</v>
      </c>
      <c r="K47">
        <v>40017177</v>
      </c>
      <c r="L47">
        <v>42</v>
      </c>
      <c r="M47">
        <v>42</v>
      </c>
      <c r="N47">
        <v>28</v>
      </c>
      <c r="O47" t="b">
        <v>1</v>
      </c>
    </row>
    <row r="48" spans="1:15" x14ac:dyDescent="0.3">
      <c r="A48" t="s">
        <v>356</v>
      </c>
      <c r="B48" t="s">
        <v>357</v>
      </c>
      <c r="C48">
        <v>1</v>
      </c>
      <c r="D48">
        <v>37393734</v>
      </c>
      <c r="E48">
        <v>37893734</v>
      </c>
      <c r="F48" t="s">
        <v>529</v>
      </c>
      <c r="G48" t="s">
        <v>384</v>
      </c>
      <c r="H48" t="s">
        <v>385</v>
      </c>
      <c r="I48">
        <v>17</v>
      </c>
      <c r="J48">
        <v>37893734</v>
      </c>
      <c r="K48">
        <v>37393734</v>
      </c>
      <c r="L48">
        <v>25</v>
      </c>
      <c r="M48">
        <v>25</v>
      </c>
      <c r="N48">
        <v>28</v>
      </c>
      <c r="O48" t="b">
        <v>1</v>
      </c>
    </row>
    <row r="49" spans="1:15" x14ac:dyDescent="0.3">
      <c r="A49" t="s">
        <v>356</v>
      </c>
      <c r="B49" t="s">
        <v>357</v>
      </c>
      <c r="C49">
        <v>1</v>
      </c>
      <c r="D49">
        <v>40357742</v>
      </c>
      <c r="E49">
        <v>40857742</v>
      </c>
      <c r="F49" t="s">
        <v>529</v>
      </c>
      <c r="G49" t="s">
        <v>386</v>
      </c>
      <c r="H49" t="s">
        <v>387</v>
      </c>
      <c r="I49">
        <v>17</v>
      </c>
      <c r="J49">
        <v>40357742</v>
      </c>
      <c r="K49">
        <v>40857742</v>
      </c>
      <c r="L49">
        <v>52</v>
      </c>
      <c r="M49" t="s">
        <v>17</v>
      </c>
      <c r="N49">
        <v>28</v>
      </c>
      <c r="O49" t="b">
        <v>0</v>
      </c>
    </row>
    <row r="50" spans="1:15" x14ac:dyDescent="0.3">
      <c r="A50" t="s">
        <v>356</v>
      </c>
      <c r="B50" t="s">
        <v>357</v>
      </c>
      <c r="C50">
        <v>1</v>
      </c>
      <c r="D50">
        <v>30320700</v>
      </c>
      <c r="E50">
        <v>30820700</v>
      </c>
      <c r="F50" t="s">
        <v>529</v>
      </c>
      <c r="G50" t="s">
        <v>388</v>
      </c>
      <c r="H50" t="s">
        <v>389</v>
      </c>
      <c r="I50">
        <v>17</v>
      </c>
      <c r="J50">
        <v>30820700</v>
      </c>
      <c r="K50">
        <v>30320700</v>
      </c>
      <c r="L50">
        <v>28</v>
      </c>
      <c r="M50" t="s">
        <v>17</v>
      </c>
      <c r="N50">
        <v>28</v>
      </c>
      <c r="O50" t="b">
        <v>0</v>
      </c>
    </row>
    <row r="51" spans="1:15" x14ac:dyDescent="0.3">
      <c r="A51" t="s">
        <v>356</v>
      </c>
      <c r="B51" t="s">
        <v>357</v>
      </c>
      <c r="C51">
        <v>1</v>
      </c>
      <c r="D51">
        <v>37408982</v>
      </c>
      <c r="E51">
        <v>37908982</v>
      </c>
      <c r="F51" t="s">
        <v>530</v>
      </c>
      <c r="G51" t="s">
        <v>396</v>
      </c>
      <c r="H51" t="s">
        <v>397</v>
      </c>
      <c r="I51">
        <v>17</v>
      </c>
      <c r="J51">
        <v>37408982</v>
      </c>
      <c r="K51">
        <v>37908982</v>
      </c>
      <c r="L51">
        <v>24</v>
      </c>
      <c r="M51">
        <v>24</v>
      </c>
      <c r="N51">
        <v>28</v>
      </c>
      <c r="O51" t="b">
        <v>1</v>
      </c>
    </row>
    <row r="52" spans="1:15" x14ac:dyDescent="0.3">
      <c r="A52" t="s">
        <v>356</v>
      </c>
      <c r="B52" t="s">
        <v>357</v>
      </c>
      <c r="C52">
        <v>1</v>
      </c>
      <c r="D52">
        <v>39376474</v>
      </c>
      <c r="E52">
        <v>39876474</v>
      </c>
      <c r="F52" t="s">
        <v>530</v>
      </c>
      <c r="G52" t="s">
        <v>398</v>
      </c>
      <c r="H52" t="s">
        <v>399</v>
      </c>
      <c r="I52">
        <v>17</v>
      </c>
      <c r="J52">
        <v>39876474</v>
      </c>
      <c r="K52">
        <v>39376474</v>
      </c>
      <c r="L52">
        <v>41</v>
      </c>
      <c r="M52">
        <v>41</v>
      </c>
      <c r="N52">
        <v>28</v>
      </c>
      <c r="O52" t="b">
        <v>1</v>
      </c>
    </row>
    <row r="53" spans="1:15" x14ac:dyDescent="0.3">
      <c r="A53" t="s">
        <v>356</v>
      </c>
      <c r="B53" t="s">
        <v>357</v>
      </c>
      <c r="C53">
        <v>1</v>
      </c>
      <c r="D53">
        <v>37333960</v>
      </c>
      <c r="E53">
        <v>37833960</v>
      </c>
      <c r="F53" t="s">
        <v>531</v>
      </c>
      <c r="G53" t="s">
        <v>412</v>
      </c>
      <c r="H53" t="s">
        <v>413</v>
      </c>
      <c r="I53">
        <v>17</v>
      </c>
      <c r="J53">
        <v>37833960</v>
      </c>
      <c r="K53">
        <v>37333960</v>
      </c>
      <c r="L53">
        <v>28</v>
      </c>
      <c r="M53">
        <v>28</v>
      </c>
      <c r="N53">
        <v>28</v>
      </c>
      <c r="O53" t="b">
        <v>1</v>
      </c>
    </row>
    <row r="54" spans="1:15" x14ac:dyDescent="0.3">
      <c r="A54" t="s">
        <v>356</v>
      </c>
      <c r="B54" t="s">
        <v>357</v>
      </c>
      <c r="C54">
        <v>1</v>
      </c>
      <c r="D54">
        <v>128229937</v>
      </c>
      <c r="E54">
        <v>128729937</v>
      </c>
      <c r="F54" t="s">
        <v>531</v>
      </c>
      <c r="G54" t="s">
        <v>414</v>
      </c>
      <c r="H54" t="s">
        <v>415</v>
      </c>
      <c r="I54">
        <v>8</v>
      </c>
      <c r="J54">
        <v>128729937</v>
      </c>
      <c r="K54">
        <v>128229937</v>
      </c>
      <c r="L54">
        <v>57</v>
      </c>
      <c r="M54">
        <v>57</v>
      </c>
      <c r="N54">
        <v>28</v>
      </c>
      <c r="O54" t="b">
        <v>1</v>
      </c>
    </row>
    <row r="55" spans="1:15" x14ac:dyDescent="0.3">
      <c r="A55" t="s">
        <v>356</v>
      </c>
      <c r="B55" t="s">
        <v>357</v>
      </c>
      <c r="C55">
        <v>1</v>
      </c>
      <c r="D55">
        <v>37825041</v>
      </c>
      <c r="E55">
        <v>38325041</v>
      </c>
      <c r="F55" t="s">
        <v>531</v>
      </c>
      <c r="G55" t="s">
        <v>416</v>
      </c>
      <c r="H55" t="s">
        <v>417</v>
      </c>
      <c r="I55">
        <v>17</v>
      </c>
      <c r="J55">
        <v>37825041</v>
      </c>
      <c r="K55">
        <v>38325041</v>
      </c>
      <c r="L55">
        <v>33</v>
      </c>
      <c r="M55" t="s">
        <v>17</v>
      </c>
      <c r="N55">
        <v>28</v>
      </c>
      <c r="O55" t="b">
        <v>0</v>
      </c>
    </row>
    <row r="56" spans="1:15" x14ac:dyDescent="0.3">
      <c r="A56" t="s">
        <v>356</v>
      </c>
      <c r="B56" t="s">
        <v>357</v>
      </c>
      <c r="C56">
        <v>1</v>
      </c>
      <c r="D56">
        <v>32570391</v>
      </c>
      <c r="E56">
        <v>33070391</v>
      </c>
      <c r="F56" t="s">
        <v>532</v>
      </c>
      <c r="G56" t="s">
        <v>418</v>
      </c>
      <c r="H56" t="s">
        <v>419</v>
      </c>
      <c r="I56">
        <v>17</v>
      </c>
      <c r="J56">
        <v>33070391</v>
      </c>
      <c r="K56">
        <v>32570391</v>
      </c>
      <c r="L56">
        <v>17</v>
      </c>
      <c r="M56">
        <v>17</v>
      </c>
      <c r="N56">
        <v>28</v>
      </c>
      <c r="O56" t="b">
        <v>1</v>
      </c>
    </row>
    <row r="57" spans="1:15" x14ac:dyDescent="0.3">
      <c r="A57" t="s">
        <v>356</v>
      </c>
      <c r="B57" t="s">
        <v>357</v>
      </c>
      <c r="C57">
        <v>1</v>
      </c>
      <c r="D57">
        <v>37835073</v>
      </c>
      <c r="E57">
        <v>38335073</v>
      </c>
      <c r="F57" t="s">
        <v>533</v>
      </c>
      <c r="G57" t="s">
        <v>420</v>
      </c>
      <c r="H57" t="s">
        <v>421</v>
      </c>
      <c r="I57">
        <v>17</v>
      </c>
      <c r="J57">
        <v>37835073</v>
      </c>
      <c r="K57">
        <v>38335073</v>
      </c>
      <c r="L57">
        <v>34</v>
      </c>
      <c r="M57">
        <v>34</v>
      </c>
      <c r="N57">
        <v>28</v>
      </c>
      <c r="O57" t="b">
        <v>1</v>
      </c>
    </row>
    <row r="58" spans="1:15" x14ac:dyDescent="0.3">
      <c r="A58" t="s">
        <v>356</v>
      </c>
      <c r="B58" t="s">
        <v>357</v>
      </c>
      <c r="C58">
        <v>1</v>
      </c>
      <c r="D58">
        <v>37837714</v>
      </c>
      <c r="E58">
        <v>38337714</v>
      </c>
      <c r="F58" t="s">
        <v>533</v>
      </c>
      <c r="G58" t="s">
        <v>422</v>
      </c>
      <c r="H58" t="s">
        <v>423</v>
      </c>
      <c r="I58">
        <v>17</v>
      </c>
      <c r="J58">
        <v>37837714</v>
      </c>
      <c r="K58">
        <v>38337714</v>
      </c>
      <c r="L58">
        <v>34</v>
      </c>
      <c r="M58">
        <v>34</v>
      </c>
      <c r="N58">
        <v>28</v>
      </c>
      <c r="O58" t="b">
        <v>1</v>
      </c>
    </row>
    <row r="59" spans="1:15" x14ac:dyDescent="0.3">
      <c r="A59" t="s">
        <v>356</v>
      </c>
      <c r="B59" t="s">
        <v>357</v>
      </c>
      <c r="C59">
        <v>1</v>
      </c>
      <c r="D59">
        <v>239187161</v>
      </c>
      <c r="E59">
        <v>239687161</v>
      </c>
      <c r="F59" t="s">
        <v>534</v>
      </c>
      <c r="G59" t="s">
        <v>428</v>
      </c>
      <c r="H59" t="s">
        <v>429</v>
      </c>
      <c r="I59">
        <v>1</v>
      </c>
      <c r="J59">
        <v>239687161</v>
      </c>
      <c r="K59">
        <v>239187161</v>
      </c>
      <c r="L59">
        <v>1</v>
      </c>
      <c r="M59">
        <v>1</v>
      </c>
      <c r="N59">
        <v>28</v>
      </c>
      <c r="O59" t="b">
        <v>1</v>
      </c>
    </row>
    <row r="60" spans="1:15" x14ac:dyDescent="0.3">
      <c r="A60" t="s">
        <v>356</v>
      </c>
      <c r="B60" t="s">
        <v>357</v>
      </c>
      <c r="C60">
        <v>1</v>
      </c>
      <c r="D60">
        <v>240656261</v>
      </c>
      <c r="E60">
        <v>241156261</v>
      </c>
      <c r="F60" t="s">
        <v>534</v>
      </c>
      <c r="G60" t="s">
        <v>430</v>
      </c>
      <c r="H60" t="s">
        <v>431</v>
      </c>
      <c r="I60">
        <v>1</v>
      </c>
      <c r="J60">
        <v>240656261</v>
      </c>
      <c r="K60">
        <v>241156261</v>
      </c>
      <c r="L60">
        <v>37</v>
      </c>
      <c r="M60" t="s">
        <v>17</v>
      </c>
      <c r="N60">
        <v>28</v>
      </c>
      <c r="O60" t="b">
        <v>0</v>
      </c>
    </row>
    <row r="61" spans="1:15" x14ac:dyDescent="0.3">
      <c r="A61" t="s">
        <v>356</v>
      </c>
      <c r="B61" t="s">
        <v>357</v>
      </c>
      <c r="C61">
        <v>1</v>
      </c>
      <c r="D61">
        <v>242360003</v>
      </c>
      <c r="E61">
        <v>242860003</v>
      </c>
      <c r="F61" t="s">
        <v>534</v>
      </c>
      <c r="G61" t="s">
        <v>432</v>
      </c>
      <c r="H61" t="s">
        <v>433</v>
      </c>
      <c r="I61">
        <v>1</v>
      </c>
      <c r="J61">
        <v>242360003</v>
      </c>
      <c r="K61">
        <v>242860003</v>
      </c>
      <c r="L61">
        <v>14</v>
      </c>
      <c r="M61" t="s">
        <v>17</v>
      </c>
      <c r="N61">
        <v>28</v>
      </c>
      <c r="O61" t="b">
        <v>0</v>
      </c>
    </row>
    <row r="62" spans="1:15" x14ac:dyDescent="0.3">
      <c r="A62" t="s">
        <v>356</v>
      </c>
      <c r="B62" t="s">
        <v>357</v>
      </c>
      <c r="C62">
        <v>1</v>
      </c>
      <c r="D62">
        <v>37249894</v>
      </c>
      <c r="E62">
        <v>37749894</v>
      </c>
      <c r="F62" t="s">
        <v>535</v>
      </c>
      <c r="G62" t="s">
        <v>434</v>
      </c>
      <c r="H62" t="s">
        <v>435</v>
      </c>
      <c r="I62">
        <v>17</v>
      </c>
      <c r="J62">
        <v>37749894</v>
      </c>
      <c r="K62">
        <v>37249894</v>
      </c>
      <c r="L62">
        <v>31</v>
      </c>
      <c r="M62">
        <v>31</v>
      </c>
      <c r="N62">
        <v>28</v>
      </c>
      <c r="O62" t="b">
        <v>1</v>
      </c>
    </row>
    <row r="63" spans="1:15" x14ac:dyDescent="0.3">
      <c r="A63" t="s">
        <v>356</v>
      </c>
      <c r="B63" t="s">
        <v>357</v>
      </c>
      <c r="C63">
        <v>1</v>
      </c>
      <c r="D63">
        <v>38350909</v>
      </c>
      <c r="E63">
        <v>38850909</v>
      </c>
      <c r="F63" t="s">
        <v>536</v>
      </c>
      <c r="G63" t="s">
        <v>442</v>
      </c>
      <c r="H63" t="s">
        <v>443</v>
      </c>
      <c r="I63">
        <v>17</v>
      </c>
      <c r="J63">
        <v>38350909</v>
      </c>
      <c r="K63">
        <v>38850909</v>
      </c>
      <c r="L63">
        <v>40</v>
      </c>
      <c r="M63">
        <v>40</v>
      </c>
      <c r="N63">
        <v>28</v>
      </c>
      <c r="O63" t="b">
        <v>1</v>
      </c>
    </row>
    <row r="64" spans="1:15" x14ac:dyDescent="0.3">
      <c r="A64" t="s">
        <v>356</v>
      </c>
      <c r="B64" t="s">
        <v>357</v>
      </c>
      <c r="C64">
        <v>1</v>
      </c>
      <c r="D64">
        <v>52022386</v>
      </c>
      <c r="E64">
        <v>52522386</v>
      </c>
      <c r="F64" t="s">
        <v>536</v>
      </c>
      <c r="G64" t="s">
        <v>444</v>
      </c>
      <c r="H64" t="s">
        <v>445</v>
      </c>
      <c r="I64">
        <v>17</v>
      </c>
      <c r="J64">
        <v>52522386</v>
      </c>
      <c r="K64">
        <v>52022386</v>
      </c>
      <c r="L64">
        <v>4</v>
      </c>
      <c r="M64">
        <v>4</v>
      </c>
      <c r="N64">
        <v>28</v>
      </c>
      <c r="O64" t="b">
        <v>1</v>
      </c>
    </row>
    <row r="65" spans="1:15" x14ac:dyDescent="0.3">
      <c r="A65" t="s">
        <v>356</v>
      </c>
      <c r="B65" t="s">
        <v>357</v>
      </c>
      <c r="C65">
        <v>1</v>
      </c>
      <c r="D65">
        <v>37387482</v>
      </c>
      <c r="E65">
        <v>37887482</v>
      </c>
      <c r="F65" t="s">
        <v>536</v>
      </c>
      <c r="G65" t="s">
        <v>446</v>
      </c>
      <c r="H65" t="s">
        <v>447</v>
      </c>
      <c r="I65">
        <v>17</v>
      </c>
      <c r="J65">
        <v>37887482</v>
      </c>
      <c r="K65">
        <v>37387482</v>
      </c>
      <c r="L65">
        <v>26</v>
      </c>
      <c r="M65" t="s">
        <v>17</v>
      </c>
      <c r="N65">
        <v>28</v>
      </c>
      <c r="O65" t="b">
        <v>0</v>
      </c>
    </row>
    <row r="66" spans="1:15" x14ac:dyDescent="0.3">
      <c r="A66" t="s">
        <v>356</v>
      </c>
      <c r="B66" t="s">
        <v>357</v>
      </c>
      <c r="C66">
        <v>1</v>
      </c>
      <c r="D66">
        <v>35053781</v>
      </c>
      <c r="E66">
        <v>35553781</v>
      </c>
      <c r="F66" t="s">
        <v>537</v>
      </c>
      <c r="G66" t="s">
        <v>448</v>
      </c>
      <c r="H66" t="s">
        <v>449</v>
      </c>
      <c r="I66">
        <v>17</v>
      </c>
      <c r="J66">
        <v>35553781</v>
      </c>
      <c r="K66">
        <v>35053781</v>
      </c>
      <c r="L66">
        <v>31</v>
      </c>
      <c r="M66">
        <v>31</v>
      </c>
      <c r="N66">
        <v>28</v>
      </c>
      <c r="O66" t="b">
        <v>1</v>
      </c>
    </row>
    <row r="67" spans="1:15" x14ac:dyDescent="0.3">
      <c r="A67" t="s">
        <v>356</v>
      </c>
      <c r="B67" t="s">
        <v>357</v>
      </c>
      <c r="C67">
        <v>1</v>
      </c>
      <c r="D67">
        <v>39297501</v>
      </c>
      <c r="E67">
        <v>39797501</v>
      </c>
      <c r="F67" t="s">
        <v>538</v>
      </c>
      <c r="G67" t="s">
        <v>452</v>
      </c>
      <c r="H67" t="s">
        <v>453</v>
      </c>
      <c r="I67">
        <v>17</v>
      </c>
      <c r="J67">
        <v>39797501</v>
      </c>
      <c r="K67">
        <v>39297501</v>
      </c>
      <c r="L67">
        <v>35</v>
      </c>
      <c r="M67">
        <v>35</v>
      </c>
      <c r="N67">
        <v>28</v>
      </c>
      <c r="O67" t="b">
        <v>1</v>
      </c>
    </row>
    <row r="68" spans="1:15" x14ac:dyDescent="0.3">
      <c r="A68" t="s">
        <v>356</v>
      </c>
      <c r="B68" t="s">
        <v>357</v>
      </c>
      <c r="C68">
        <v>1</v>
      </c>
      <c r="D68">
        <v>39809073</v>
      </c>
      <c r="E68">
        <v>40309073</v>
      </c>
      <c r="F68" t="s">
        <v>539</v>
      </c>
      <c r="G68" t="s">
        <v>456</v>
      </c>
      <c r="H68" t="s">
        <v>457</v>
      </c>
      <c r="I68">
        <v>17</v>
      </c>
      <c r="J68">
        <v>39809073</v>
      </c>
      <c r="K68">
        <v>40309073</v>
      </c>
      <c r="L68">
        <v>47</v>
      </c>
      <c r="M68">
        <v>47</v>
      </c>
      <c r="N68">
        <v>28</v>
      </c>
      <c r="O68" t="b">
        <v>1</v>
      </c>
    </row>
    <row r="69" spans="1:15" x14ac:dyDescent="0.3">
      <c r="A69" t="s">
        <v>356</v>
      </c>
      <c r="B69" t="s">
        <v>357</v>
      </c>
      <c r="C69">
        <v>1</v>
      </c>
      <c r="D69">
        <v>87195717</v>
      </c>
      <c r="E69">
        <v>87695717</v>
      </c>
      <c r="F69" t="s">
        <v>540</v>
      </c>
      <c r="G69" t="s">
        <v>468</v>
      </c>
      <c r="H69" t="s">
        <v>469</v>
      </c>
      <c r="I69">
        <v>3</v>
      </c>
      <c r="J69">
        <v>87195717</v>
      </c>
      <c r="K69">
        <v>87695717</v>
      </c>
      <c r="L69">
        <v>26</v>
      </c>
      <c r="M69" t="s">
        <v>17</v>
      </c>
      <c r="N69">
        <v>28</v>
      </c>
      <c r="O69" t="b">
        <v>0</v>
      </c>
    </row>
    <row r="70" spans="1:15" x14ac:dyDescent="0.3">
      <c r="A70" t="s">
        <v>356</v>
      </c>
      <c r="B70" t="s">
        <v>357</v>
      </c>
      <c r="C70">
        <v>1</v>
      </c>
      <c r="D70">
        <v>37400778</v>
      </c>
      <c r="E70">
        <v>37900778</v>
      </c>
      <c r="F70" t="s">
        <v>541</v>
      </c>
      <c r="G70" t="s">
        <v>470</v>
      </c>
      <c r="H70" t="s">
        <v>471</v>
      </c>
      <c r="I70">
        <v>17</v>
      </c>
      <c r="J70">
        <v>37900778</v>
      </c>
      <c r="K70">
        <v>37400778</v>
      </c>
      <c r="L70">
        <v>25</v>
      </c>
      <c r="M70">
        <v>25</v>
      </c>
      <c r="N70">
        <v>28</v>
      </c>
      <c r="O70" t="b">
        <v>1</v>
      </c>
    </row>
    <row r="71" spans="1:15" x14ac:dyDescent="0.3">
      <c r="A71" t="s">
        <v>356</v>
      </c>
      <c r="B71" t="s">
        <v>357</v>
      </c>
      <c r="C71">
        <v>1</v>
      </c>
      <c r="D71">
        <v>38438996</v>
      </c>
      <c r="E71">
        <v>38938996</v>
      </c>
      <c r="F71" t="s">
        <v>542</v>
      </c>
      <c r="G71" t="s">
        <v>472</v>
      </c>
      <c r="H71" t="s">
        <v>473</v>
      </c>
      <c r="I71">
        <v>17</v>
      </c>
      <c r="J71">
        <v>38438996</v>
      </c>
      <c r="K71">
        <v>38938996</v>
      </c>
      <c r="L71">
        <v>39</v>
      </c>
      <c r="M71">
        <v>39</v>
      </c>
      <c r="N71">
        <v>28</v>
      </c>
      <c r="O71" t="b">
        <v>1</v>
      </c>
    </row>
    <row r="72" spans="1:15" x14ac:dyDescent="0.3">
      <c r="A72" t="s">
        <v>356</v>
      </c>
      <c r="B72" t="s">
        <v>357</v>
      </c>
      <c r="C72">
        <v>1</v>
      </c>
      <c r="D72">
        <v>30875458</v>
      </c>
      <c r="E72">
        <v>31375458</v>
      </c>
      <c r="F72" t="s">
        <v>542</v>
      </c>
      <c r="G72" t="s">
        <v>474</v>
      </c>
      <c r="H72" t="s">
        <v>475</v>
      </c>
      <c r="I72">
        <v>17</v>
      </c>
      <c r="J72">
        <v>31375458</v>
      </c>
      <c r="K72">
        <v>30875458</v>
      </c>
      <c r="L72">
        <v>45</v>
      </c>
      <c r="M72">
        <v>45</v>
      </c>
      <c r="N72">
        <v>28</v>
      </c>
      <c r="O72" t="b">
        <v>1</v>
      </c>
    </row>
    <row r="73" spans="1:15" x14ac:dyDescent="0.3">
      <c r="A73" t="s">
        <v>356</v>
      </c>
      <c r="B73" t="s">
        <v>357</v>
      </c>
      <c r="C73">
        <v>1</v>
      </c>
      <c r="D73">
        <v>40956383</v>
      </c>
      <c r="E73">
        <v>41456383</v>
      </c>
      <c r="F73" t="s">
        <v>542</v>
      </c>
      <c r="G73" t="s">
        <v>476</v>
      </c>
      <c r="H73" t="s">
        <v>477</v>
      </c>
      <c r="I73">
        <v>8</v>
      </c>
      <c r="J73">
        <v>41456383</v>
      </c>
      <c r="K73">
        <v>40956383</v>
      </c>
      <c r="L73">
        <v>41</v>
      </c>
      <c r="M73">
        <v>41</v>
      </c>
      <c r="N73">
        <v>28</v>
      </c>
      <c r="O73" t="b">
        <v>1</v>
      </c>
    </row>
    <row r="74" spans="1:15" x14ac:dyDescent="0.3">
      <c r="A74" t="s">
        <v>356</v>
      </c>
      <c r="B74" t="s">
        <v>357</v>
      </c>
      <c r="C74">
        <v>1</v>
      </c>
      <c r="D74">
        <v>37776465</v>
      </c>
      <c r="E74">
        <v>38276465</v>
      </c>
      <c r="F74" t="s">
        <v>542</v>
      </c>
      <c r="G74" t="s">
        <v>478</v>
      </c>
      <c r="H74" t="s">
        <v>479</v>
      </c>
      <c r="I74">
        <v>17</v>
      </c>
      <c r="J74">
        <v>38276465</v>
      </c>
      <c r="K74">
        <v>37776465</v>
      </c>
      <c r="L74">
        <v>31</v>
      </c>
      <c r="M74" t="s">
        <v>17</v>
      </c>
      <c r="N74">
        <v>28</v>
      </c>
      <c r="O74" t="b">
        <v>0</v>
      </c>
    </row>
    <row r="75" spans="1:15" x14ac:dyDescent="0.3">
      <c r="A75" t="s">
        <v>356</v>
      </c>
      <c r="B75" t="s">
        <v>357</v>
      </c>
      <c r="C75">
        <v>1</v>
      </c>
      <c r="D75">
        <v>36409905</v>
      </c>
      <c r="E75">
        <v>36909905</v>
      </c>
      <c r="F75" t="s">
        <v>542</v>
      </c>
      <c r="G75" t="s">
        <v>480</v>
      </c>
      <c r="H75" t="s">
        <v>481</v>
      </c>
      <c r="I75">
        <v>17</v>
      </c>
      <c r="J75">
        <v>36909905</v>
      </c>
      <c r="K75">
        <v>36409905</v>
      </c>
      <c r="L75">
        <v>33</v>
      </c>
      <c r="M75" t="s">
        <v>17</v>
      </c>
      <c r="N75">
        <v>28</v>
      </c>
      <c r="O75" t="b">
        <v>0</v>
      </c>
    </row>
    <row r="76" spans="1:15" x14ac:dyDescent="0.3">
      <c r="A76" t="s">
        <v>356</v>
      </c>
      <c r="B76" t="s">
        <v>357</v>
      </c>
      <c r="C76">
        <v>1</v>
      </c>
      <c r="D76">
        <v>37389400</v>
      </c>
      <c r="E76">
        <v>37889400</v>
      </c>
      <c r="F76" t="s">
        <v>543</v>
      </c>
      <c r="G76" t="s">
        <v>484</v>
      </c>
      <c r="H76" t="s">
        <v>485</v>
      </c>
      <c r="I76">
        <v>17</v>
      </c>
      <c r="J76">
        <v>37889400</v>
      </c>
      <c r="K76">
        <v>37389400</v>
      </c>
      <c r="L76">
        <v>26</v>
      </c>
      <c r="M76" t="s">
        <v>17</v>
      </c>
      <c r="N76">
        <v>28</v>
      </c>
      <c r="O76" t="b">
        <v>0</v>
      </c>
    </row>
    <row r="77" spans="1:15" x14ac:dyDescent="0.3">
      <c r="A77" t="s">
        <v>356</v>
      </c>
      <c r="B77" t="s">
        <v>357</v>
      </c>
      <c r="C77">
        <v>1</v>
      </c>
      <c r="D77">
        <v>37403624</v>
      </c>
      <c r="E77">
        <v>37903624</v>
      </c>
      <c r="F77" t="s">
        <v>543</v>
      </c>
      <c r="G77" t="s">
        <v>486</v>
      </c>
      <c r="H77" t="s">
        <v>487</v>
      </c>
      <c r="I77">
        <v>17</v>
      </c>
      <c r="J77">
        <v>37903624</v>
      </c>
      <c r="K77">
        <v>37403624</v>
      </c>
      <c r="L77">
        <v>25</v>
      </c>
      <c r="M77" t="s">
        <v>17</v>
      </c>
      <c r="N77">
        <v>28</v>
      </c>
      <c r="O77" t="b">
        <v>0</v>
      </c>
    </row>
    <row r="78" spans="1:15" x14ac:dyDescent="0.3">
      <c r="A78" t="s">
        <v>356</v>
      </c>
      <c r="B78" t="s">
        <v>357</v>
      </c>
      <c r="C78">
        <v>1</v>
      </c>
      <c r="D78">
        <v>35256025</v>
      </c>
      <c r="E78">
        <v>35756025</v>
      </c>
      <c r="F78" t="s">
        <v>544</v>
      </c>
      <c r="G78" t="s">
        <v>488</v>
      </c>
      <c r="H78" t="s">
        <v>489</v>
      </c>
      <c r="I78">
        <v>17</v>
      </c>
      <c r="J78">
        <v>35256025</v>
      </c>
      <c r="K78">
        <v>35756025</v>
      </c>
      <c r="L78">
        <v>39</v>
      </c>
      <c r="M78">
        <v>39</v>
      </c>
      <c r="N78">
        <v>28</v>
      </c>
      <c r="O78" t="b">
        <v>1</v>
      </c>
    </row>
    <row r="79" spans="1:15" x14ac:dyDescent="0.3">
      <c r="A79" t="s">
        <v>356</v>
      </c>
      <c r="B79" t="s">
        <v>357</v>
      </c>
      <c r="C79">
        <v>1</v>
      </c>
      <c r="D79">
        <v>37913230</v>
      </c>
      <c r="E79">
        <v>38413230</v>
      </c>
      <c r="F79" t="s">
        <v>544</v>
      </c>
      <c r="G79" t="s">
        <v>490</v>
      </c>
      <c r="H79" t="s">
        <v>491</v>
      </c>
      <c r="I79">
        <v>17</v>
      </c>
      <c r="J79">
        <v>37913230</v>
      </c>
      <c r="K79">
        <v>38413230</v>
      </c>
      <c r="L79">
        <v>37</v>
      </c>
      <c r="M79">
        <v>37</v>
      </c>
      <c r="N79">
        <v>28</v>
      </c>
      <c r="O79" t="b">
        <v>1</v>
      </c>
    </row>
    <row r="80" spans="1:15" x14ac:dyDescent="0.3">
      <c r="A80" t="s">
        <v>356</v>
      </c>
      <c r="B80" t="s">
        <v>357</v>
      </c>
      <c r="C80">
        <v>1</v>
      </c>
      <c r="D80">
        <v>37897415</v>
      </c>
      <c r="E80">
        <v>38397415</v>
      </c>
      <c r="F80" t="s">
        <v>544</v>
      </c>
      <c r="G80" t="s">
        <v>492</v>
      </c>
      <c r="H80" t="s">
        <v>493</v>
      </c>
      <c r="I80">
        <v>17</v>
      </c>
      <c r="J80">
        <v>37897415</v>
      </c>
      <c r="K80">
        <v>38397415</v>
      </c>
      <c r="L80">
        <v>34</v>
      </c>
      <c r="M80" t="s">
        <v>17</v>
      </c>
      <c r="N80">
        <v>28</v>
      </c>
      <c r="O80" t="b">
        <v>0</v>
      </c>
    </row>
    <row r="81" spans="1:15" x14ac:dyDescent="0.3">
      <c r="A81" t="s">
        <v>356</v>
      </c>
      <c r="B81" t="s">
        <v>357</v>
      </c>
      <c r="C81">
        <v>1</v>
      </c>
      <c r="D81">
        <v>12733007</v>
      </c>
      <c r="E81">
        <v>13233007</v>
      </c>
      <c r="F81" t="s">
        <v>545</v>
      </c>
      <c r="G81" t="s">
        <v>498</v>
      </c>
      <c r="H81" t="s">
        <v>499</v>
      </c>
      <c r="I81">
        <v>8</v>
      </c>
      <c r="J81">
        <v>13233007</v>
      </c>
      <c r="K81">
        <v>12733007</v>
      </c>
      <c r="L81">
        <v>36</v>
      </c>
      <c r="M81">
        <v>36</v>
      </c>
      <c r="N81">
        <v>28</v>
      </c>
      <c r="O81" t="b">
        <v>1</v>
      </c>
    </row>
    <row r="82" spans="1:15" x14ac:dyDescent="0.3">
      <c r="A82" t="s">
        <v>356</v>
      </c>
      <c r="B82" t="s">
        <v>357</v>
      </c>
      <c r="C82">
        <v>1</v>
      </c>
      <c r="D82">
        <v>55409309</v>
      </c>
      <c r="E82">
        <v>55909309</v>
      </c>
      <c r="F82" t="s">
        <v>546</v>
      </c>
      <c r="G82" t="s">
        <v>500</v>
      </c>
      <c r="H82" t="s">
        <v>501</v>
      </c>
      <c r="I82">
        <v>17</v>
      </c>
      <c r="J82">
        <v>55909309</v>
      </c>
      <c r="K82">
        <v>55409309</v>
      </c>
      <c r="L82">
        <v>62</v>
      </c>
      <c r="M82" t="s">
        <v>17</v>
      </c>
      <c r="N82">
        <v>28</v>
      </c>
      <c r="O82" t="b">
        <v>0</v>
      </c>
    </row>
    <row r="83" spans="1:15" x14ac:dyDescent="0.3">
      <c r="A83" t="s">
        <v>7</v>
      </c>
      <c r="B83" t="s">
        <v>8</v>
      </c>
      <c r="C83">
        <v>1</v>
      </c>
      <c r="D83">
        <v>73496662</v>
      </c>
      <c r="E83">
        <v>73996662</v>
      </c>
      <c r="F83" t="s">
        <v>509</v>
      </c>
      <c r="G83" t="s">
        <v>5</v>
      </c>
      <c r="H83" t="s">
        <v>6</v>
      </c>
      <c r="I83">
        <v>12</v>
      </c>
      <c r="J83">
        <v>73496662</v>
      </c>
      <c r="K83">
        <v>73996662</v>
      </c>
      <c r="L83">
        <v>1</v>
      </c>
      <c r="M83">
        <v>1</v>
      </c>
      <c r="N83">
        <v>55</v>
      </c>
      <c r="O83" t="b">
        <v>1</v>
      </c>
    </row>
    <row r="84" spans="1:15" x14ac:dyDescent="0.3">
      <c r="A84" t="s">
        <v>7</v>
      </c>
      <c r="B84" t="s">
        <v>8</v>
      </c>
      <c r="C84">
        <v>1</v>
      </c>
      <c r="D84">
        <v>75182786</v>
      </c>
      <c r="E84">
        <v>75682786</v>
      </c>
      <c r="F84" t="s">
        <v>509</v>
      </c>
      <c r="G84" t="s">
        <v>9</v>
      </c>
      <c r="H84" t="s">
        <v>10</v>
      </c>
      <c r="I84">
        <v>12</v>
      </c>
      <c r="J84">
        <v>75182786</v>
      </c>
      <c r="K84">
        <v>75682786</v>
      </c>
      <c r="L84">
        <v>4</v>
      </c>
      <c r="M84">
        <v>4</v>
      </c>
      <c r="N84">
        <v>55</v>
      </c>
      <c r="O84" t="b">
        <v>1</v>
      </c>
    </row>
    <row r="85" spans="1:15" x14ac:dyDescent="0.3">
      <c r="A85" t="s">
        <v>7</v>
      </c>
      <c r="B85" t="s">
        <v>8</v>
      </c>
      <c r="C85">
        <v>1</v>
      </c>
      <c r="D85">
        <v>57332187</v>
      </c>
      <c r="E85">
        <v>57832187</v>
      </c>
      <c r="F85" t="s">
        <v>509</v>
      </c>
      <c r="G85" t="s">
        <v>11</v>
      </c>
      <c r="H85" t="s">
        <v>12</v>
      </c>
      <c r="I85">
        <v>20</v>
      </c>
      <c r="J85">
        <v>57332187</v>
      </c>
      <c r="K85">
        <v>57832187</v>
      </c>
      <c r="L85">
        <v>23</v>
      </c>
      <c r="M85">
        <v>23</v>
      </c>
      <c r="N85">
        <v>55</v>
      </c>
      <c r="O85" t="b">
        <v>1</v>
      </c>
    </row>
    <row r="86" spans="1:15" x14ac:dyDescent="0.3">
      <c r="A86" t="s">
        <v>7</v>
      </c>
      <c r="B86" t="s">
        <v>8</v>
      </c>
      <c r="C86">
        <v>1</v>
      </c>
      <c r="D86">
        <v>81787627</v>
      </c>
      <c r="E86">
        <v>82287627</v>
      </c>
      <c r="F86" t="s">
        <v>509</v>
      </c>
      <c r="G86" t="s">
        <v>13</v>
      </c>
      <c r="H86" t="s">
        <v>14</v>
      </c>
      <c r="I86">
        <v>12</v>
      </c>
      <c r="J86">
        <v>82287627</v>
      </c>
      <c r="K86">
        <v>81787627</v>
      </c>
      <c r="L86">
        <v>4</v>
      </c>
      <c r="M86">
        <v>4</v>
      </c>
      <c r="N86">
        <v>55</v>
      </c>
      <c r="O86" t="b">
        <v>1</v>
      </c>
    </row>
    <row r="87" spans="1:15" x14ac:dyDescent="0.3">
      <c r="A87" t="s">
        <v>7</v>
      </c>
      <c r="B87" t="s">
        <v>8</v>
      </c>
      <c r="C87">
        <v>1</v>
      </c>
      <c r="D87">
        <v>123858840</v>
      </c>
      <c r="E87">
        <v>124358840</v>
      </c>
      <c r="F87" t="s">
        <v>509</v>
      </c>
      <c r="G87" t="s">
        <v>15</v>
      </c>
      <c r="H87" t="s">
        <v>16</v>
      </c>
      <c r="I87">
        <v>12</v>
      </c>
      <c r="J87">
        <v>123858840</v>
      </c>
      <c r="K87">
        <v>124358840</v>
      </c>
      <c r="L87">
        <v>21</v>
      </c>
      <c r="M87" t="s">
        <v>17</v>
      </c>
      <c r="N87">
        <v>55</v>
      </c>
      <c r="O87" t="b">
        <v>0</v>
      </c>
    </row>
    <row r="88" spans="1:15" x14ac:dyDescent="0.3">
      <c r="A88" t="s">
        <v>7</v>
      </c>
      <c r="B88" t="s">
        <v>8</v>
      </c>
      <c r="C88">
        <v>1</v>
      </c>
      <c r="D88">
        <v>133833144</v>
      </c>
      <c r="E88">
        <v>134333144</v>
      </c>
      <c r="F88" t="s">
        <v>509</v>
      </c>
      <c r="G88" t="s">
        <v>18</v>
      </c>
      <c r="H88" t="s">
        <v>19</v>
      </c>
      <c r="I88">
        <v>7</v>
      </c>
      <c r="J88">
        <v>133833144</v>
      </c>
      <c r="K88">
        <v>134333144</v>
      </c>
      <c r="L88">
        <v>34</v>
      </c>
      <c r="M88" t="s">
        <v>17</v>
      </c>
      <c r="N88">
        <v>55</v>
      </c>
      <c r="O88" t="b">
        <v>0</v>
      </c>
    </row>
    <row r="89" spans="1:15" x14ac:dyDescent="0.3">
      <c r="A89" t="s">
        <v>7</v>
      </c>
      <c r="B89" t="s">
        <v>8</v>
      </c>
      <c r="C89">
        <v>1</v>
      </c>
      <c r="D89">
        <v>73453591</v>
      </c>
      <c r="E89">
        <v>73953591</v>
      </c>
      <c r="F89" t="s">
        <v>547</v>
      </c>
      <c r="G89" t="s">
        <v>24</v>
      </c>
      <c r="H89" t="s">
        <v>25</v>
      </c>
      <c r="I89">
        <v>12</v>
      </c>
      <c r="J89">
        <v>73953591</v>
      </c>
      <c r="K89">
        <v>73453591</v>
      </c>
      <c r="L89">
        <v>1</v>
      </c>
      <c r="M89">
        <v>1</v>
      </c>
      <c r="N89">
        <v>55</v>
      </c>
      <c r="O89" t="b">
        <v>1</v>
      </c>
    </row>
    <row r="90" spans="1:15" x14ac:dyDescent="0.3">
      <c r="A90" t="s">
        <v>7</v>
      </c>
      <c r="B90" t="s">
        <v>8</v>
      </c>
      <c r="C90">
        <v>1</v>
      </c>
      <c r="D90">
        <v>38287438</v>
      </c>
      <c r="E90">
        <v>38787438</v>
      </c>
      <c r="F90" t="s">
        <v>510</v>
      </c>
      <c r="G90" t="s">
        <v>30</v>
      </c>
      <c r="H90" t="s">
        <v>31</v>
      </c>
      <c r="I90">
        <v>5</v>
      </c>
      <c r="J90">
        <v>38287438</v>
      </c>
      <c r="K90">
        <v>38787438</v>
      </c>
      <c r="L90">
        <v>47</v>
      </c>
      <c r="M90">
        <v>47</v>
      </c>
      <c r="N90">
        <v>55</v>
      </c>
      <c r="O90" t="b">
        <v>1</v>
      </c>
    </row>
    <row r="91" spans="1:15" x14ac:dyDescent="0.3">
      <c r="A91" t="s">
        <v>7</v>
      </c>
      <c r="B91" t="s">
        <v>8</v>
      </c>
      <c r="C91">
        <v>1</v>
      </c>
      <c r="D91">
        <v>171971961</v>
      </c>
      <c r="E91">
        <v>172471961</v>
      </c>
      <c r="F91" t="s">
        <v>510</v>
      </c>
      <c r="G91" t="s">
        <v>32</v>
      </c>
      <c r="H91" t="s">
        <v>33</v>
      </c>
      <c r="I91">
        <v>1</v>
      </c>
      <c r="J91">
        <v>172471961</v>
      </c>
      <c r="K91">
        <v>171971961</v>
      </c>
      <c r="L91">
        <v>40</v>
      </c>
      <c r="M91">
        <v>40</v>
      </c>
      <c r="N91">
        <v>55</v>
      </c>
      <c r="O91" t="b">
        <v>1</v>
      </c>
    </row>
    <row r="92" spans="1:15" x14ac:dyDescent="0.3">
      <c r="A92" t="s">
        <v>7</v>
      </c>
      <c r="B92" t="s">
        <v>8</v>
      </c>
      <c r="C92">
        <v>1</v>
      </c>
      <c r="D92">
        <v>18254209</v>
      </c>
      <c r="E92">
        <v>18754209</v>
      </c>
      <c r="F92" t="s">
        <v>510</v>
      </c>
      <c r="G92" t="s">
        <v>34</v>
      </c>
      <c r="H92" t="s">
        <v>35</v>
      </c>
      <c r="I92">
        <v>12</v>
      </c>
      <c r="J92">
        <v>18754209</v>
      </c>
      <c r="K92">
        <v>18254209</v>
      </c>
      <c r="L92">
        <v>19</v>
      </c>
      <c r="M92">
        <v>19</v>
      </c>
      <c r="N92">
        <v>55</v>
      </c>
      <c r="O92" t="b">
        <v>1</v>
      </c>
    </row>
    <row r="93" spans="1:15" x14ac:dyDescent="0.3">
      <c r="A93" t="s">
        <v>7</v>
      </c>
      <c r="B93" t="s">
        <v>8</v>
      </c>
      <c r="C93">
        <v>1</v>
      </c>
      <c r="D93">
        <v>58050724</v>
      </c>
      <c r="E93">
        <v>58550724</v>
      </c>
      <c r="F93" t="s">
        <v>510</v>
      </c>
      <c r="G93" t="s">
        <v>36</v>
      </c>
      <c r="H93" t="s">
        <v>37</v>
      </c>
      <c r="I93">
        <v>12</v>
      </c>
      <c r="J93">
        <v>58550724</v>
      </c>
      <c r="K93">
        <v>58050724</v>
      </c>
      <c r="L93">
        <v>17</v>
      </c>
      <c r="M93">
        <v>17</v>
      </c>
      <c r="N93">
        <v>55</v>
      </c>
      <c r="O93" t="b">
        <v>1</v>
      </c>
    </row>
    <row r="94" spans="1:15" x14ac:dyDescent="0.3">
      <c r="A94" t="s">
        <v>7</v>
      </c>
      <c r="B94" t="s">
        <v>8</v>
      </c>
      <c r="C94">
        <v>1</v>
      </c>
      <c r="D94">
        <v>51482706</v>
      </c>
      <c r="E94">
        <v>51982706</v>
      </c>
      <c r="F94" t="s">
        <v>548</v>
      </c>
      <c r="G94" t="s">
        <v>40</v>
      </c>
      <c r="H94" t="s">
        <v>41</v>
      </c>
      <c r="I94">
        <v>1</v>
      </c>
      <c r="J94">
        <v>51982706</v>
      </c>
      <c r="K94">
        <v>51482706</v>
      </c>
      <c r="L94">
        <v>41</v>
      </c>
      <c r="M94">
        <v>41</v>
      </c>
      <c r="N94">
        <v>55</v>
      </c>
      <c r="O94" t="b">
        <v>1</v>
      </c>
    </row>
    <row r="95" spans="1:15" x14ac:dyDescent="0.3">
      <c r="A95" t="s">
        <v>7</v>
      </c>
      <c r="B95" t="s">
        <v>8</v>
      </c>
      <c r="C95">
        <v>1</v>
      </c>
      <c r="D95">
        <v>69724280</v>
      </c>
      <c r="E95">
        <v>70224280</v>
      </c>
      <c r="F95" t="s">
        <v>548</v>
      </c>
      <c r="G95" t="s">
        <v>42</v>
      </c>
      <c r="H95" t="s">
        <v>43</v>
      </c>
      <c r="I95">
        <v>12</v>
      </c>
      <c r="J95">
        <v>70224280</v>
      </c>
      <c r="K95">
        <v>69724280</v>
      </c>
      <c r="L95">
        <v>35</v>
      </c>
      <c r="M95">
        <v>35</v>
      </c>
      <c r="N95">
        <v>55</v>
      </c>
      <c r="O95" t="b">
        <v>1</v>
      </c>
    </row>
    <row r="96" spans="1:15" x14ac:dyDescent="0.3">
      <c r="A96" t="s">
        <v>7</v>
      </c>
      <c r="B96" t="s">
        <v>8</v>
      </c>
      <c r="C96">
        <v>1</v>
      </c>
      <c r="D96">
        <v>70537777</v>
      </c>
      <c r="E96">
        <v>71037777</v>
      </c>
      <c r="F96" t="s">
        <v>549</v>
      </c>
      <c r="G96" t="s">
        <v>54</v>
      </c>
      <c r="H96" t="s">
        <v>55</v>
      </c>
      <c r="I96">
        <v>12</v>
      </c>
      <c r="J96">
        <v>71037777</v>
      </c>
      <c r="K96">
        <v>70537777</v>
      </c>
      <c r="L96">
        <v>22</v>
      </c>
      <c r="M96">
        <v>22</v>
      </c>
      <c r="N96">
        <v>55</v>
      </c>
      <c r="O96" t="b">
        <v>1</v>
      </c>
    </row>
    <row r="97" spans="1:15" x14ac:dyDescent="0.3">
      <c r="A97" t="s">
        <v>7</v>
      </c>
      <c r="B97" t="s">
        <v>8</v>
      </c>
      <c r="C97">
        <v>1</v>
      </c>
      <c r="D97">
        <v>69240421</v>
      </c>
      <c r="E97">
        <v>69740421</v>
      </c>
      <c r="F97" t="s">
        <v>512</v>
      </c>
      <c r="G97" t="s">
        <v>58</v>
      </c>
      <c r="H97" t="s">
        <v>59</v>
      </c>
      <c r="I97">
        <v>12</v>
      </c>
      <c r="J97">
        <v>69240421</v>
      </c>
      <c r="K97">
        <v>69740421</v>
      </c>
      <c r="L97">
        <v>42</v>
      </c>
      <c r="M97">
        <v>42</v>
      </c>
      <c r="N97">
        <v>55</v>
      </c>
      <c r="O97" t="b">
        <v>1</v>
      </c>
    </row>
    <row r="98" spans="1:15" x14ac:dyDescent="0.3">
      <c r="A98" t="s">
        <v>7</v>
      </c>
      <c r="B98" t="s">
        <v>8</v>
      </c>
      <c r="C98">
        <v>1</v>
      </c>
      <c r="D98">
        <v>62908659</v>
      </c>
      <c r="E98">
        <v>63408659</v>
      </c>
      <c r="F98" t="s">
        <v>512</v>
      </c>
      <c r="G98" t="s">
        <v>60</v>
      </c>
      <c r="H98" t="s">
        <v>61</v>
      </c>
      <c r="I98">
        <v>12</v>
      </c>
      <c r="J98">
        <v>63408659</v>
      </c>
      <c r="K98">
        <v>62908659</v>
      </c>
      <c r="L98">
        <v>57</v>
      </c>
      <c r="M98" t="s">
        <v>17</v>
      </c>
      <c r="N98">
        <v>55</v>
      </c>
      <c r="O98" t="b">
        <v>0</v>
      </c>
    </row>
    <row r="99" spans="1:15" x14ac:dyDescent="0.3">
      <c r="A99" t="s">
        <v>7</v>
      </c>
      <c r="B99" t="s">
        <v>8</v>
      </c>
      <c r="C99">
        <v>1</v>
      </c>
      <c r="D99">
        <v>63499808</v>
      </c>
      <c r="E99">
        <v>63999808</v>
      </c>
      <c r="F99" t="s">
        <v>512</v>
      </c>
      <c r="G99" t="s">
        <v>62</v>
      </c>
      <c r="H99" t="s">
        <v>63</v>
      </c>
      <c r="I99">
        <v>12</v>
      </c>
      <c r="J99">
        <v>63499808</v>
      </c>
      <c r="K99">
        <v>63999808</v>
      </c>
      <c r="L99">
        <v>14</v>
      </c>
      <c r="M99" t="s">
        <v>17</v>
      </c>
      <c r="N99">
        <v>55</v>
      </c>
      <c r="O99" t="b">
        <v>0</v>
      </c>
    </row>
    <row r="100" spans="1:15" x14ac:dyDescent="0.3">
      <c r="A100" t="s">
        <v>7</v>
      </c>
      <c r="B100" t="s">
        <v>8</v>
      </c>
      <c r="C100">
        <v>1</v>
      </c>
      <c r="D100">
        <v>64240064</v>
      </c>
      <c r="E100">
        <v>64740064</v>
      </c>
      <c r="F100" t="s">
        <v>550</v>
      </c>
      <c r="G100" t="s">
        <v>64</v>
      </c>
      <c r="H100" t="s">
        <v>65</v>
      </c>
      <c r="I100">
        <v>12</v>
      </c>
      <c r="J100">
        <v>64240064</v>
      </c>
      <c r="K100">
        <v>64740064</v>
      </c>
      <c r="L100">
        <v>63</v>
      </c>
      <c r="M100">
        <v>63</v>
      </c>
      <c r="N100">
        <v>55</v>
      </c>
      <c r="O100" t="b">
        <v>1</v>
      </c>
    </row>
    <row r="101" spans="1:15" x14ac:dyDescent="0.3">
      <c r="A101" t="s">
        <v>7</v>
      </c>
      <c r="B101" t="s">
        <v>8</v>
      </c>
      <c r="C101">
        <v>1</v>
      </c>
      <c r="D101">
        <v>91657310</v>
      </c>
      <c r="E101">
        <v>92157310</v>
      </c>
      <c r="F101" t="s">
        <v>513</v>
      </c>
      <c r="G101" t="s">
        <v>90</v>
      </c>
      <c r="H101" t="s">
        <v>91</v>
      </c>
      <c r="I101">
        <v>12</v>
      </c>
      <c r="J101">
        <v>92157310</v>
      </c>
      <c r="K101">
        <v>91657310</v>
      </c>
      <c r="L101">
        <v>24</v>
      </c>
      <c r="M101">
        <v>24</v>
      </c>
      <c r="N101">
        <v>55</v>
      </c>
      <c r="O101" t="b">
        <v>1</v>
      </c>
    </row>
    <row r="102" spans="1:15" x14ac:dyDescent="0.3">
      <c r="A102" t="s">
        <v>7</v>
      </c>
      <c r="B102" t="s">
        <v>8</v>
      </c>
      <c r="C102">
        <v>1</v>
      </c>
      <c r="D102">
        <v>54734406</v>
      </c>
      <c r="E102">
        <v>55234406</v>
      </c>
      <c r="F102" t="s">
        <v>513</v>
      </c>
      <c r="G102" t="s">
        <v>92</v>
      </c>
      <c r="H102" t="s">
        <v>93</v>
      </c>
      <c r="I102">
        <v>12</v>
      </c>
      <c r="J102">
        <v>54734406</v>
      </c>
      <c r="K102">
        <v>55234406</v>
      </c>
      <c r="L102">
        <v>17</v>
      </c>
      <c r="M102" t="s">
        <v>17</v>
      </c>
      <c r="N102">
        <v>55</v>
      </c>
      <c r="O102" t="b">
        <v>0</v>
      </c>
    </row>
    <row r="103" spans="1:15" x14ac:dyDescent="0.3">
      <c r="A103" t="s">
        <v>7</v>
      </c>
      <c r="B103" t="s">
        <v>8</v>
      </c>
      <c r="C103">
        <v>1</v>
      </c>
      <c r="D103">
        <v>66977038</v>
      </c>
      <c r="E103">
        <v>67477038</v>
      </c>
      <c r="F103" t="s">
        <v>516</v>
      </c>
      <c r="G103" t="s">
        <v>132</v>
      </c>
      <c r="H103" t="s">
        <v>133</v>
      </c>
      <c r="I103">
        <v>12</v>
      </c>
      <c r="J103">
        <v>67477038</v>
      </c>
      <c r="K103">
        <v>66977038</v>
      </c>
      <c r="L103">
        <v>29</v>
      </c>
      <c r="M103">
        <v>29</v>
      </c>
      <c r="N103">
        <v>55</v>
      </c>
      <c r="O103" t="b">
        <v>1</v>
      </c>
    </row>
    <row r="104" spans="1:15" x14ac:dyDescent="0.3">
      <c r="A104" t="s">
        <v>7</v>
      </c>
      <c r="B104" t="s">
        <v>8</v>
      </c>
      <c r="C104">
        <v>1</v>
      </c>
      <c r="D104">
        <v>70624187</v>
      </c>
      <c r="E104">
        <v>71124187</v>
      </c>
      <c r="F104" t="s">
        <v>516</v>
      </c>
      <c r="G104" t="s">
        <v>134</v>
      </c>
      <c r="H104" t="s">
        <v>135</v>
      </c>
      <c r="I104">
        <v>12</v>
      </c>
      <c r="J104">
        <v>71124187</v>
      </c>
      <c r="K104">
        <v>70624187</v>
      </c>
      <c r="L104">
        <v>30</v>
      </c>
      <c r="M104">
        <v>30</v>
      </c>
      <c r="N104">
        <v>55</v>
      </c>
      <c r="O104" t="b">
        <v>1</v>
      </c>
    </row>
    <row r="105" spans="1:15" x14ac:dyDescent="0.3">
      <c r="A105" t="s">
        <v>7</v>
      </c>
      <c r="B105" t="s">
        <v>8</v>
      </c>
      <c r="C105">
        <v>1</v>
      </c>
      <c r="D105">
        <v>67636042</v>
      </c>
      <c r="E105">
        <v>68136042</v>
      </c>
      <c r="F105" t="s">
        <v>551</v>
      </c>
      <c r="G105" t="s">
        <v>142</v>
      </c>
      <c r="H105" t="s">
        <v>143</v>
      </c>
      <c r="I105">
        <v>12</v>
      </c>
      <c r="J105">
        <v>68136042</v>
      </c>
      <c r="K105">
        <v>67636042</v>
      </c>
      <c r="L105">
        <v>32</v>
      </c>
      <c r="M105">
        <v>32</v>
      </c>
      <c r="N105">
        <v>55</v>
      </c>
      <c r="O105" t="b">
        <v>1</v>
      </c>
    </row>
    <row r="106" spans="1:15" x14ac:dyDescent="0.3">
      <c r="A106" t="s">
        <v>7</v>
      </c>
      <c r="B106" t="s">
        <v>8</v>
      </c>
      <c r="C106">
        <v>1</v>
      </c>
      <c r="D106">
        <v>84087458</v>
      </c>
      <c r="E106">
        <v>84587458</v>
      </c>
      <c r="F106" t="s">
        <v>552</v>
      </c>
      <c r="G106" t="s">
        <v>152</v>
      </c>
      <c r="H106" t="s">
        <v>153</v>
      </c>
      <c r="I106">
        <v>12</v>
      </c>
      <c r="J106">
        <v>84087458</v>
      </c>
      <c r="K106">
        <v>84587458</v>
      </c>
      <c r="L106">
        <v>12</v>
      </c>
      <c r="M106">
        <v>12</v>
      </c>
      <c r="N106">
        <v>55</v>
      </c>
      <c r="O106" t="b">
        <v>1</v>
      </c>
    </row>
    <row r="107" spans="1:15" x14ac:dyDescent="0.3">
      <c r="A107" t="s">
        <v>7</v>
      </c>
      <c r="B107" t="s">
        <v>8</v>
      </c>
      <c r="C107">
        <v>1</v>
      </c>
      <c r="D107">
        <v>92854537</v>
      </c>
      <c r="E107">
        <v>93354537</v>
      </c>
      <c r="F107" t="s">
        <v>552</v>
      </c>
      <c r="G107" t="s">
        <v>154</v>
      </c>
      <c r="H107" t="s">
        <v>155</v>
      </c>
      <c r="I107">
        <v>12</v>
      </c>
      <c r="J107">
        <v>92854537</v>
      </c>
      <c r="K107">
        <v>93354537</v>
      </c>
      <c r="L107">
        <v>35</v>
      </c>
      <c r="M107">
        <v>35</v>
      </c>
      <c r="N107">
        <v>55</v>
      </c>
      <c r="O107" t="b">
        <v>1</v>
      </c>
    </row>
    <row r="108" spans="1:15" x14ac:dyDescent="0.3">
      <c r="A108" t="s">
        <v>7</v>
      </c>
      <c r="B108" t="s">
        <v>8</v>
      </c>
      <c r="C108">
        <v>1</v>
      </c>
      <c r="D108">
        <v>7856575</v>
      </c>
      <c r="E108">
        <v>8356575</v>
      </c>
      <c r="F108" t="s">
        <v>517</v>
      </c>
      <c r="G108" t="s">
        <v>170</v>
      </c>
      <c r="H108" t="s">
        <v>171</v>
      </c>
      <c r="I108">
        <v>7</v>
      </c>
      <c r="J108">
        <v>7856575</v>
      </c>
      <c r="K108">
        <v>8356575</v>
      </c>
      <c r="L108">
        <v>42</v>
      </c>
      <c r="M108">
        <v>42</v>
      </c>
      <c r="N108">
        <v>55</v>
      </c>
      <c r="O108" t="b">
        <v>1</v>
      </c>
    </row>
    <row r="109" spans="1:15" x14ac:dyDescent="0.3">
      <c r="A109" t="s">
        <v>7</v>
      </c>
      <c r="B109" t="s">
        <v>8</v>
      </c>
      <c r="C109">
        <v>1</v>
      </c>
      <c r="D109">
        <v>14416185</v>
      </c>
      <c r="E109">
        <v>14916185</v>
      </c>
      <c r="F109" t="s">
        <v>517</v>
      </c>
      <c r="G109" t="s">
        <v>172</v>
      </c>
      <c r="H109" t="s">
        <v>173</v>
      </c>
      <c r="I109">
        <v>9</v>
      </c>
      <c r="J109">
        <v>14416185</v>
      </c>
      <c r="K109">
        <v>14916185</v>
      </c>
      <c r="L109">
        <v>29</v>
      </c>
      <c r="M109" t="s">
        <v>17</v>
      </c>
      <c r="N109">
        <v>55</v>
      </c>
      <c r="O109" t="b">
        <v>0</v>
      </c>
    </row>
    <row r="110" spans="1:15" x14ac:dyDescent="0.3">
      <c r="A110" t="s">
        <v>7</v>
      </c>
      <c r="B110" t="s">
        <v>8</v>
      </c>
      <c r="C110">
        <v>1</v>
      </c>
      <c r="D110">
        <v>60713918</v>
      </c>
      <c r="E110">
        <v>61213918</v>
      </c>
      <c r="F110" t="s">
        <v>553</v>
      </c>
      <c r="G110" t="s">
        <v>174</v>
      </c>
      <c r="H110" t="s">
        <v>175</v>
      </c>
      <c r="I110">
        <v>1</v>
      </c>
      <c r="J110">
        <v>61213918</v>
      </c>
      <c r="K110">
        <v>60713918</v>
      </c>
      <c r="L110">
        <v>8</v>
      </c>
      <c r="M110" t="s">
        <v>17</v>
      </c>
      <c r="N110">
        <v>55</v>
      </c>
      <c r="O110" t="b">
        <v>0</v>
      </c>
    </row>
    <row r="111" spans="1:15" x14ac:dyDescent="0.3">
      <c r="A111" t="s">
        <v>7</v>
      </c>
      <c r="B111" t="s">
        <v>8</v>
      </c>
      <c r="C111">
        <v>1</v>
      </c>
      <c r="D111">
        <v>52343394</v>
      </c>
      <c r="E111">
        <v>52843394</v>
      </c>
      <c r="F111" t="s">
        <v>518</v>
      </c>
      <c r="G111" t="s">
        <v>192</v>
      </c>
      <c r="H111" t="s">
        <v>193</v>
      </c>
      <c r="I111">
        <v>12</v>
      </c>
      <c r="J111">
        <v>52843394</v>
      </c>
      <c r="K111">
        <v>52343394</v>
      </c>
      <c r="L111">
        <v>46</v>
      </c>
      <c r="M111" t="s">
        <v>17</v>
      </c>
      <c r="N111">
        <v>55</v>
      </c>
      <c r="O111" t="b">
        <v>0</v>
      </c>
    </row>
    <row r="112" spans="1:15" x14ac:dyDescent="0.3">
      <c r="A112" t="s">
        <v>7</v>
      </c>
      <c r="B112" t="s">
        <v>8</v>
      </c>
      <c r="C112">
        <v>1</v>
      </c>
      <c r="D112">
        <v>70068893</v>
      </c>
      <c r="E112">
        <v>70568893</v>
      </c>
      <c r="F112" t="s">
        <v>554</v>
      </c>
      <c r="G112" t="s">
        <v>198</v>
      </c>
      <c r="H112" t="s">
        <v>199</v>
      </c>
      <c r="I112">
        <v>12</v>
      </c>
      <c r="J112">
        <v>70568893</v>
      </c>
      <c r="K112">
        <v>70068893</v>
      </c>
      <c r="L112">
        <v>30</v>
      </c>
      <c r="M112">
        <v>30</v>
      </c>
      <c r="N112">
        <v>55</v>
      </c>
      <c r="O112" t="b">
        <v>1</v>
      </c>
    </row>
    <row r="113" spans="1:15" x14ac:dyDescent="0.3">
      <c r="A113" t="s">
        <v>7</v>
      </c>
      <c r="B113" t="s">
        <v>8</v>
      </c>
      <c r="C113">
        <v>1</v>
      </c>
      <c r="D113">
        <v>50251642</v>
      </c>
      <c r="E113">
        <v>50751642</v>
      </c>
      <c r="F113" t="s">
        <v>555</v>
      </c>
      <c r="G113" t="s">
        <v>200</v>
      </c>
      <c r="H113" t="s">
        <v>201</v>
      </c>
      <c r="I113">
        <v>12</v>
      </c>
      <c r="J113">
        <v>50251642</v>
      </c>
      <c r="K113">
        <v>50751642</v>
      </c>
      <c r="L113">
        <v>57</v>
      </c>
      <c r="M113">
        <v>57</v>
      </c>
      <c r="N113">
        <v>55</v>
      </c>
      <c r="O113" t="b">
        <v>1</v>
      </c>
    </row>
    <row r="114" spans="1:15" x14ac:dyDescent="0.3">
      <c r="A114" t="s">
        <v>7</v>
      </c>
      <c r="B114" t="s">
        <v>8</v>
      </c>
      <c r="C114">
        <v>1</v>
      </c>
      <c r="D114">
        <v>66230423</v>
      </c>
      <c r="E114">
        <v>66730423</v>
      </c>
      <c r="F114" t="s">
        <v>555</v>
      </c>
      <c r="G114" t="s">
        <v>202</v>
      </c>
      <c r="H114" t="s">
        <v>203</v>
      </c>
      <c r="I114">
        <v>12</v>
      </c>
      <c r="J114">
        <v>66230423</v>
      </c>
      <c r="K114">
        <v>66730423</v>
      </c>
      <c r="L114">
        <v>67</v>
      </c>
      <c r="M114">
        <v>67</v>
      </c>
      <c r="N114">
        <v>55</v>
      </c>
      <c r="O114" t="b">
        <v>1</v>
      </c>
    </row>
    <row r="115" spans="1:15" x14ac:dyDescent="0.3">
      <c r="A115" t="s">
        <v>7</v>
      </c>
      <c r="B115" t="s">
        <v>8</v>
      </c>
      <c r="C115">
        <v>1</v>
      </c>
      <c r="D115">
        <v>54948099</v>
      </c>
      <c r="E115">
        <v>55448099</v>
      </c>
      <c r="F115" t="s">
        <v>555</v>
      </c>
      <c r="G115" t="s">
        <v>204</v>
      </c>
      <c r="H115" t="s">
        <v>205</v>
      </c>
      <c r="I115">
        <v>12</v>
      </c>
      <c r="J115">
        <v>55448099</v>
      </c>
      <c r="K115">
        <v>54948099</v>
      </c>
      <c r="L115">
        <v>11</v>
      </c>
      <c r="M115">
        <v>11</v>
      </c>
      <c r="N115">
        <v>55</v>
      </c>
      <c r="O115" t="b">
        <v>1</v>
      </c>
    </row>
    <row r="116" spans="1:15" x14ac:dyDescent="0.3">
      <c r="A116" t="s">
        <v>7</v>
      </c>
      <c r="B116" t="s">
        <v>8</v>
      </c>
      <c r="C116">
        <v>1</v>
      </c>
      <c r="D116">
        <v>55231665</v>
      </c>
      <c r="E116">
        <v>55731665</v>
      </c>
      <c r="F116" t="s">
        <v>522</v>
      </c>
      <c r="G116" t="s">
        <v>212</v>
      </c>
      <c r="H116" t="s">
        <v>213</v>
      </c>
      <c r="I116">
        <v>7</v>
      </c>
      <c r="J116">
        <v>55231665</v>
      </c>
      <c r="K116">
        <v>55731665</v>
      </c>
      <c r="L116">
        <v>28</v>
      </c>
      <c r="M116">
        <v>28</v>
      </c>
      <c r="N116">
        <v>55</v>
      </c>
      <c r="O116" t="b">
        <v>1</v>
      </c>
    </row>
    <row r="117" spans="1:15" x14ac:dyDescent="0.3">
      <c r="A117" t="s">
        <v>7</v>
      </c>
      <c r="B117" t="s">
        <v>8</v>
      </c>
      <c r="C117">
        <v>1</v>
      </c>
      <c r="D117">
        <v>67004847</v>
      </c>
      <c r="E117">
        <v>67504847</v>
      </c>
      <c r="F117" t="s">
        <v>522</v>
      </c>
      <c r="G117" t="s">
        <v>214</v>
      </c>
      <c r="H117" t="s">
        <v>215</v>
      </c>
      <c r="I117">
        <v>12</v>
      </c>
      <c r="J117">
        <v>67504847</v>
      </c>
      <c r="K117">
        <v>67004847</v>
      </c>
      <c r="L117">
        <v>27</v>
      </c>
      <c r="M117">
        <v>27</v>
      </c>
      <c r="N117">
        <v>55</v>
      </c>
      <c r="O117" t="b">
        <v>1</v>
      </c>
    </row>
    <row r="118" spans="1:15" x14ac:dyDescent="0.3">
      <c r="A118" t="s">
        <v>7</v>
      </c>
      <c r="B118" t="s">
        <v>8</v>
      </c>
      <c r="C118">
        <v>1</v>
      </c>
      <c r="D118">
        <v>67046315</v>
      </c>
      <c r="E118">
        <v>67546315</v>
      </c>
      <c r="F118" t="s">
        <v>522</v>
      </c>
      <c r="G118" t="s">
        <v>216</v>
      </c>
      <c r="H118" t="s">
        <v>217</v>
      </c>
      <c r="I118">
        <v>12</v>
      </c>
      <c r="J118">
        <v>67546315</v>
      </c>
      <c r="K118">
        <v>67046315</v>
      </c>
      <c r="L118">
        <v>24</v>
      </c>
      <c r="M118">
        <v>24</v>
      </c>
      <c r="N118">
        <v>55</v>
      </c>
      <c r="O118" t="b">
        <v>1</v>
      </c>
    </row>
    <row r="119" spans="1:15" x14ac:dyDescent="0.3">
      <c r="A119" t="s">
        <v>7</v>
      </c>
      <c r="B119" t="s">
        <v>8</v>
      </c>
      <c r="C119">
        <v>1</v>
      </c>
      <c r="D119">
        <v>55056683</v>
      </c>
      <c r="E119">
        <v>55556683</v>
      </c>
      <c r="F119" t="s">
        <v>522</v>
      </c>
      <c r="G119" t="s">
        <v>218</v>
      </c>
      <c r="H119" t="s">
        <v>219</v>
      </c>
      <c r="I119">
        <v>7</v>
      </c>
      <c r="J119">
        <v>55556683</v>
      </c>
      <c r="K119">
        <v>55056683</v>
      </c>
      <c r="L119">
        <v>36</v>
      </c>
      <c r="M119">
        <v>36</v>
      </c>
      <c r="N119">
        <v>55</v>
      </c>
      <c r="O119" t="b">
        <v>1</v>
      </c>
    </row>
    <row r="120" spans="1:15" x14ac:dyDescent="0.3">
      <c r="A120" t="s">
        <v>7</v>
      </c>
      <c r="B120" t="s">
        <v>8</v>
      </c>
      <c r="C120">
        <v>1</v>
      </c>
      <c r="D120">
        <v>63016043</v>
      </c>
      <c r="E120">
        <v>63516043</v>
      </c>
      <c r="F120" t="s">
        <v>522</v>
      </c>
      <c r="G120" t="s">
        <v>220</v>
      </c>
      <c r="H120" t="s">
        <v>221</v>
      </c>
      <c r="I120">
        <v>12</v>
      </c>
      <c r="J120">
        <v>63516043</v>
      </c>
      <c r="K120">
        <v>63016043</v>
      </c>
      <c r="L120">
        <v>55</v>
      </c>
      <c r="M120" t="s">
        <v>17</v>
      </c>
      <c r="N120">
        <v>55</v>
      </c>
      <c r="O120" t="b">
        <v>0</v>
      </c>
    </row>
    <row r="121" spans="1:15" x14ac:dyDescent="0.3">
      <c r="A121" t="s">
        <v>7</v>
      </c>
      <c r="B121" t="s">
        <v>8</v>
      </c>
      <c r="C121">
        <v>1</v>
      </c>
      <c r="D121">
        <v>40865649</v>
      </c>
      <c r="E121">
        <v>41365649</v>
      </c>
      <c r="F121" t="s">
        <v>541</v>
      </c>
      <c r="G121" t="s">
        <v>267</v>
      </c>
      <c r="H121" t="s">
        <v>268</v>
      </c>
      <c r="I121">
        <v>12</v>
      </c>
      <c r="J121">
        <v>40865649</v>
      </c>
      <c r="K121">
        <v>41365649</v>
      </c>
      <c r="L121">
        <v>17</v>
      </c>
      <c r="M121">
        <v>17</v>
      </c>
      <c r="N121">
        <v>55</v>
      </c>
      <c r="O121" t="b">
        <v>1</v>
      </c>
    </row>
    <row r="122" spans="1:15" x14ac:dyDescent="0.3">
      <c r="A122" t="s">
        <v>7</v>
      </c>
      <c r="B122" t="s">
        <v>8</v>
      </c>
      <c r="C122">
        <v>1</v>
      </c>
      <c r="D122">
        <v>70358018</v>
      </c>
      <c r="E122">
        <v>70858018</v>
      </c>
      <c r="F122" t="s">
        <v>541</v>
      </c>
      <c r="G122" t="s">
        <v>269</v>
      </c>
      <c r="H122" t="s">
        <v>270</v>
      </c>
      <c r="I122">
        <v>12</v>
      </c>
      <c r="J122">
        <v>70858018</v>
      </c>
      <c r="K122">
        <v>70358018</v>
      </c>
      <c r="L122">
        <v>27</v>
      </c>
      <c r="M122">
        <v>27</v>
      </c>
      <c r="N122">
        <v>55</v>
      </c>
      <c r="O122" t="b">
        <v>1</v>
      </c>
    </row>
    <row r="123" spans="1:15" x14ac:dyDescent="0.3">
      <c r="A123" t="s">
        <v>7</v>
      </c>
      <c r="B123" t="s">
        <v>8</v>
      </c>
      <c r="C123">
        <v>1</v>
      </c>
      <c r="D123">
        <v>62668180</v>
      </c>
      <c r="E123">
        <v>63168180</v>
      </c>
      <c r="F123" t="s">
        <v>556</v>
      </c>
      <c r="G123" t="s">
        <v>281</v>
      </c>
      <c r="H123" t="s">
        <v>282</v>
      </c>
      <c r="I123">
        <v>12</v>
      </c>
      <c r="J123">
        <v>62668180</v>
      </c>
      <c r="K123">
        <v>63168180</v>
      </c>
      <c r="L123">
        <v>49</v>
      </c>
      <c r="M123" t="s">
        <v>17</v>
      </c>
      <c r="N123">
        <v>55</v>
      </c>
      <c r="O123" t="b">
        <v>0</v>
      </c>
    </row>
    <row r="124" spans="1:15" x14ac:dyDescent="0.3">
      <c r="A124" t="s">
        <v>7</v>
      </c>
      <c r="B124" t="s">
        <v>8</v>
      </c>
      <c r="C124">
        <v>1</v>
      </c>
      <c r="D124">
        <v>57681018</v>
      </c>
      <c r="E124">
        <v>58181018</v>
      </c>
      <c r="F124" t="s">
        <v>542</v>
      </c>
      <c r="G124" t="s">
        <v>291</v>
      </c>
      <c r="H124" t="s">
        <v>292</v>
      </c>
      <c r="I124">
        <v>12</v>
      </c>
      <c r="J124">
        <v>58181018</v>
      </c>
      <c r="K124">
        <v>57681018</v>
      </c>
      <c r="L124">
        <v>25</v>
      </c>
      <c r="M124" t="s">
        <v>17</v>
      </c>
      <c r="N124">
        <v>55</v>
      </c>
      <c r="O124" t="b">
        <v>0</v>
      </c>
    </row>
    <row r="125" spans="1:15" x14ac:dyDescent="0.3">
      <c r="A125" t="s">
        <v>7</v>
      </c>
      <c r="B125" t="s">
        <v>8</v>
      </c>
      <c r="C125">
        <v>1</v>
      </c>
      <c r="D125">
        <v>58655370</v>
      </c>
      <c r="E125">
        <v>59155370</v>
      </c>
      <c r="F125" t="s">
        <v>523</v>
      </c>
      <c r="G125" t="s">
        <v>293</v>
      </c>
      <c r="H125" t="s">
        <v>294</v>
      </c>
      <c r="I125">
        <v>12</v>
      </c>
      <c r="J125">
        <v>59155370</v>
      </c>
      <c r="K125">
        <v>58655370</v>
      </c>
      <c r="L125">
        <v>34</v>
      </c>
      <c r="M125">
        <v>34</v>
      </c>
      <c r="N125">
        <v>55</v>
      </c>
      <c r="O125" t="b">
        <v>1</v>
      </c>
    </row>
    <row r="126" spans="1:15" x14ac:dyDescent="0.3">
      <c r="A126" t="s">
        <v>7</v>
      </c>
      <c r="B126" t="s">
        <v>8</v>
      </c>
      <c r="C126">
        <v>1</v>
      </c>
      <c r="D126">
        <v>173452594</v>
      </c>
      <c r="E126">
        <v>173952594</v>
      </c>
      <c r="F126" t="s">
        <v>523</v>
      </c>
      <c r="G126" t="s">
        <v>295</v>
      </c>
      <c r="H126" t="s">
        <v>296</v>
      </c>
      <c r="I126">
        <v>3</v>
      </c>
      <c r="J126">
        <v>173952594</v>
      </c>
      <c r="K126">
        <v>173452594</v>
      </c>
      <c r="L126">
        <v>32</v>
      </c>
      <c r="M126" t="s">
        <v>17</v>
      </c>
      <c r="N126">
        <v>55</v>
      </c>
      <c r="O126" t="b">
        <v>0</v>
      </c>
    </row>
    <row r="127" spans="1:15" x14ac:dyDescent="0.3">
      <c r="A127" t="s">
        <v>7</v>
      </c>
      <c r="B127" t="s">
        <v>8</v>
      </c>
      <c r="C127">
        <v>1</v>
      </c>
      <c r="D127">
        <v>58589704</v>
      </c>
      <c r="E127">
        <v>59089704</v>
      </c>
      <c r="F127" t="s">
        <v>523</v>
      </c>
      <c r="G127" t="s">
        <v>297</v>
      </c>
      <c r="H127" t="s">
        <v>298</v>
      </c>
      <c r="I127">
        <v>12</v>
      </c>
      <c r="J127">
        <v>59089704</v>
      </c>
      <c r="K127">
        <v>58589704</v>
      </c>
      <c r="L127">
        <v>34</v>
      </c>
      <c r="M127" t="s">
        <v>17</v>
      </c>
      <c r="N127">
        <v>55</v>
      </c>
      <c r="O127" t="b">
        <v>0</v>
      </c>
    </row>
    <row r="128" spans="1:15" x14ac:dyDescent="0.3">
      <c r="A128" t="s">
        <v>7</v>
      </c>
      <c r="B128" t="s">
        <v>8</v>
      </c>
      <c r="C128">
        <v>1</v>
      </c>
      <c r="D128">
        <v>72482958</v>
      </c>
      <c r="E128">
        <v>72982958</v>
      </c>
      <c r="F128" t="s">
        <v>557</v>
      </c>
      <c r="G128" t="s">
        <v>301</v>
      </c>
      <c r="H128" t="s">
        <v>302</v>
      </c>
      <c r="I128">
        <v>12</v>
      </c>
      <c r="J128">
        <v>72982958</v>
      </c>
      <c r="K128">
        <v>72482958</v>
      </c>
      <c r="L128">
        <v>23</v>
      </c>
      <c r="M128">
        <v>23</v>
      </c>
      <c r="N128">
        <v>55</v>
      </c>
      <c r="O128" t="b">
        <v>1</v>
      </c>
    </row>
    <row r="129" spans="1:15" x14ac:dyDescent="0.3">
      <c r="A129" t="s">
        <v>7</v>
      </c>
      <c r="B129" t="s">
        <v>8</v>
      </c>
      <c r="C129">
        <v>1</v>
      </c>
      <c r="D129">
        <v>127514536</v>
      </c>
      <c r="E129">
        <v>128014536</v>
      </c>
      <c r="F129" t="s">
        <v>558</v>
      </c>
      <c r="G129" t="s">
        <v>305</v>
      </c>
      <c r="H129" t="s">
        <v>306</v>
      </c>
      <c r="I129">
        <v>12</v>
      </c>
      <c r="J129">
        <v>127514536</v>
      </c>
      <c r="K129">
        <v>128014536</v>
      </c>
      <c r="L129">
        <v>30</v>
      </c>
      <c r="M129">
        <v>30</v>
      </c>
      <c r="N129">
        <v>55</v>
      </c>
      <c r="O129" t="b">
        <v>1</v>
      </c>
    </row>
    <row r="130" spans="1:15" x14ac:dyDescent="0.3">
      <c r="A130" t="s">
        <v>7</v>
      </c>
      <c r="B130" t="s">
        <v>8</v>
      </c>
      <c r="C130">
        <v>1</v>
      </c>
      <c r="D130">
        <v>128660467</v>
      </c>
      <c r="E130">
        <v>129160467</v>
      </c>
      <c r="F130" t="s">
        <v>558</v>
      </c>
      <c r="G130" t="s">
        <v>307</v>
      </c>
      <c r="H130" t="s">
        <v>308</v>
      </c>
      <c r="I130">
        <v>12</v>
      </c>
      <c r="J130">
        <v>129160467</v>
      </c>
      <c r="K130">
        <v>128660467</v>
      </c>
      <c r="L130">
        <v>0</v>
      </c>
      <c r="M130">
        <v>0</v>
      </c>
      <c r="N130">
        <v>55</v>
      </c>
      <c r="O130" t="b">
        <v>1</v>
      </c>
    </row>
    <row r="131" spans="1:15" x14ac:dyDescent="0.3">
      <c r="A131" t="s">
        <v>7</v>
      </c>
      <c r="B131" t="s">
        <v>8</v>
      </c>
      <c r="C131">
        <v>1</v>
      </c>
      <c r="D131">
        <v>116202335</v>
      </c>
      <c r="E131">
        <v>116702335</v>
      </c>
      <c r="F131" t="s">
        <v>558</v>
      </c>
      <c r="G131" t="s">
        <v>309</v>
      </c>
      <c r="H131" t="s">
        <v>310</v>
      </c>
      <c r="I131">
        <v>12</v>
      </c>
      <c r="J131">
        <v>116202335</v>
      </c>
      <c r="K131">
        <v>116702335</v>
      </c>
      <c r="L131">
        <v>54</v>
      </c>
      <c r="M131" t="s">
        <v>17</v>
      </c>
      <c r="N131">
        <v>55</v>
      </c>
      <c r="O131" t="b">
        <v>0</v>
      </c>
    </row>
    <row r="132" spans="1:15" x14ac:dyDescent="0.3">
      <c r="A132" t="s">
        <v>7</v>
      </c>
      <c r="B132" t="s">
        <v>8</v>
      </c>
      <c r="C132">
        <v>1</v>
      </c>
      <c r="D132">
        <v>65463636</v>
      </c>
      <c r="E132">
        <v>65963636</v>
      </c>
      <c r="F132" t="s">
        <v>559</v>
      </c>
      <c r="G132" t="s">
        <v>329</v>
      </c>
      <c r="H132" t="s">
        <v>330</v>
      </c>
      <c r="I132">
        <v>12</v>
      </c>
      <c r="J132">
        <v>65963636</v>
      </c>
      <c r="K132">
        <v>65463636</v>
      </c>
      <c r="L132">
        <v>40</v>
      </c>
      <c r="M132">
        <v>40</v>
      </c>
      <c r="N132">
        <v>55</v>
      </c>
      <c r="O132" t="b">
        <v>1</v>
      </c>
    </row>
    <row r="133" spans="1:15" x14ac:dyDescent="0.3">
      <c r="A133" t="s">
        <v>7</v>
      </c>
      <c r="B133" t="s">
        <v>8</v>
      </c>
      <c r="C133">
        <v>1</v>
      </c>
      <c r="D133">
        <v>72682765</v>
      </c>
      <c r="E133">
        <v>73182765</v>
      </c>
      <c r="F133" t="s">
        <v>560</v>
      </c>
      <c r="G133" t="s">
        <v>331</v>
      </c>
      <c r="H133" t="s">
        <v>332</v>
      </c>
      <c r="I133">
        <v>12</v>
      </c>
      <c r="J133">
        <v>73182765</v>
      </c>
      <c r="K133">
        <v>72682765</v>
      </c>
      <c r="L133">
        <v>11</v>
      </c>
      <c r="M133" t="s">
        <v>17</v>
      </c>
      <c r="N133">
        <v>55</v>
      </c>
      <c r="O133" t="b">
        <v>0</v>
      </c>
    </row>
    <row r="134" spans="1:15" x14ac:dyDescent="0.3">
      <c r="A134" t="s">
        <v>22</v>
      </c>
      <c r="B134" t="s">
        <v>23</v>
      </c>
      <c r="C134">
        <v>-1</v>
      </c>
      <c r="D134">
        <v>4082584</v>
      </c>
      <c r="E134">
        <v>4582584</v>
      </c>
      <c r="F134" t="s">
        <v>509</v>
      </c>
      <c r="G134" t="s">
        <v>20</v>
      </c>
      <c r="H134" t="s">
        <v>21</v>
      </c>
      <c r="I134">
        <v>9</v>
      </c>
      <c r="J134">
        <v>4082584</v>
      </c>
      <c r="K134">
        <v>4582584</v>
      </c>
      <c r="L134">
        <v>55</v>
      </c>
      <c r="M134">
        <v>55</v>
      </c>
      <c r="N134">
        <v>21</v>
      </c>
      <c r="O134" t="b">
        <v>0</v>
      </c>
    </row>
    <row r="135" spans="1:15" x14ac:dyDescent="0.3">
      <c r="A135" t="s">
        <v>22</v>
      </c>
      <c r="B135" t="s">
        <v>23</v>
      </c>
      <c r="C135">
        <v>-1</v>
      </c>
      <c r="D135">
        <v>1341617</v>
      </c>
      <c r="E135">
        <v>1841617</v>
      </c>
      <c r="F135" t="s">
        <v>561</v>
      </c>
      <c r="G135" t="s">
        <v>26</v>
      </c>
      <c r="H135" t="s">
        <v>27</v>
      </c>
      <c r="I135">
        <v>5</v>
      </c>
      <c r="J135">
        <v>1341617</v>
      </c>
      <c r="K135">
        <v>1841617</v>
      </c>
      <c r="L135">
        <v>18</v>
      </c>
      <c r="M135">
        <v>18</v>
      </c>
      <c r="N135">
        <v>21</v>
      </c>
      <c r="O135" t="b">
        <v>0</v>
      </c>
    </row>
    <row r="136" spans="1:15" x14ac:dyDescent="0.3">
      <c r="A136" t="s">
        <v>22</v>
      </c>
      <c r="B136" t="s">
        <v>23</v>
      </c>
      <c r="C136">
        <v>-1</v>
      </c>
      <c r="D136">
        <v>1348782</v>
      </c>
      <c r="E136">
        <v>1848782</v>
      </c>
      <c r="F136" t="s">
        <v>561</v>
      </c>
      <c r="G136" t="s">
        <v>28</v>
      </c>
      <c r="H136" t="s">
        <v>29</v>
      </c>
      <c r="I136">
        <v>5</v>
      </c>
      <c r="J136">
        <v>1348782</v>
      </c>
      <c r="K136">
        <v>1848782</v>
      </c>
      <c r="L136">
        <v>17</v>
      </c>
      <c r="M136">
        <v>17</v>
      </c>
      <c r="N136">
        <v>21</v>
      </c>
      <c r="O136" t="b">
        <v>0</v>
      </c>
    </row>
    <row r="137" spans="1:15" x14ac:dyDescent="0.3">
      <c r="A137" t="s">
        <v>22</v>
      </c>
      <c r="B137" t="s">
        <v>23</v>
      </c>
      <c r="C137">
        <v>-1</v>
      </c>
      <c r="D137">
        <v>13941254</v>
      </c>
      <c r="E137">
        <v>14441254</v>
      </c>
      <c r="F137" t="s">
        <v>510</v>
      </c>
      <c r="G137" t="s">
        <v>38</v>
      </c>
      <c r="H137" t="s">
        <v>39</v>
      </c>
      <c r="I137">
        <v>5</v>
      </c>
      <c r="J137">
        <v>14441254</v>
      </c>
      <c r="K137">
        <v>13941254</v>
      </c>
      <c r="L137">
        <v>75</v>
      </c>
      <c r="M137">
        <v>75</v>
      </c>
      <c r="N137">
        <v>21</v>
      </c>
      <c r="O137" t="b">
        <v>0</v>
      </c>
    </row>
    <row r="138" spans="1:15" x14ac:dyDescent="0.3">
      <c r="A138" t="s">
        <v>22</v>
      </c>
      <c r="B138" t="s">
        <v>23</v>
      </c>
      <c r="C138">
        <v>-1</v>
      </c>
      <c r="D138">
        <v>17001044</v>
      </c>
      <c r="E138">
        <v>17501044</v>
      </c>
      <c r="F138" t="s">
        <v>548</v>
      </c>
      <c r="G138" t="s">
        <v>44</v>
      </c>
      <c r="H138" t="s">
        <v>45</v>
      </c>
      <c r="I138">
        <v>5</v>
      </c>
      <c r="J138">
        <v>17001044</v>
      </c>
      <c r="K138">
        <v>17501044</v>
      </c>
      <c r="L138">
        <v>56</v>
      </c>
      <c r="M138">
        <v>56</v>
      </c>
      <c r="N138">
        <v>21</v>
      </c>
      <c r="O138" t="b">
        <v>0</v>
      </c>
    </row>
    <row r="139" spans="1:15" x14ac:dyDescent="0.3">
      <c r="A139" t="s">
        <v>22</v>
      </c>
      <c r="B139" t="s">
        <v>23</v>
      </c>
      <c r="C139">
        <v>-1</v>
      </c>
      <c r="D139">
        <v>55609813</v>
      </c>
      <c r="E139">
        <v>56109813</v>
      </c>
      <c r="F139" t="s">
        <v>562</v>
      </c>
      <c r="G139" t="s">
        <v>46</v>
      </c>
      <c r="H139" t="s">
        <v>47</v>
      </c>
      <c r="I139">
        <v>18</v>
      </c>
      <c r="J139">
        <v>56109813</v>
      </c>
      <c r="K139">
        <v>55609813</v>
      </c>
      <c r="L139">
        <v>70</v>
      </c>
      <c r="M139">
        <v>70</v>
      </c>
      <c r="N139">
        <v>21</v>
      </c>
      <c r="O139" t="b">
        <v>0</v>
      </c>
    </row>
    <row r="140" spans="1:15" x14ac:dyDescent="0.3">
      <c r="A140" t="s">
        <v>22</v>
      </c>
      <c r="B140" t="s">
        <v>23</v>
      </c>
      <c r="C140">
        <v>-1</v>
      </c>
      <c r="D140">
        <v>63783298</v>
      </c>
      <c r="E140">
        <v>64283298</v>
      </c>
      <c r="F140" t="s">
        <v>563</v>
      </c>
      <c r="G140" t="s">
        <v>48</v>
      </c>
      <c r="H140" t="s">
        <v>49</v>
      </c>
      <c r="I140">
        <v>6</v>
      </c>
      <c r="J140">
        <v>64283298</v>
      </c>
      <c r="K140">
        <v>63783298</v>
      </c>
      <c r="L140">
        <v>23</v>
      </c>
      <c r="M140">
        <v>23</v>
      </c>
      <c r="N140">
        <v>21</v>
      </c>
      <c r="O140" t="b">
        <v>0</v>
      </c>
    </row>
    <row r="141" spans="1:15" x14ac:dyDescent="0.3">
      <c r="A141" t="s">
        <v>22</v>
      </c>
      <c r="B141" t="s">
        <v>23</v>
      </c>
      <c r="C141">
        <v>-1</v>
      </c>
      <c r="D141">
        <v>152969842</v>
      </c>
      <c r="E141">
        <v>153469842</v>
      </c>
      <c r="F141" t="s">
        <v>564</v>
      </c>
      <c r="G141" t="s">
        <v>50</v>
      </c>
      <c r="H141" t="s">
        <v>51</v>
      </c>
      <c r="I141">
        <v>3</v>
      </c>
      <c r="J141">
        <v>152969842</v>
      </c>
      <c r="K141">
        <v>153469842</v>
      </c>
      <c r="L141">
        <v>16</v>
      </c>
      <c r="M141" t="s">
        <v>17</v>
      </c>
      <c r="N141">
        <v>21</v>
      </c>
      <c r="O141" t="b">
        <v>1</v>
      </c>
    </row>
    <row r="142" spans="1:15" x14ac:dyDescent="0.3">
      <c r="A142" t="s">
        <v>22</v>
      </c>
      <c r="B142" t="s">
        <v>23</v>
      </c>
      <c r="C142">
        <v>-1</v>
      </c>
      <c r="D142">
        <v>152469881</v>
      </c>
      <c r="E142">
        <v>152969881</v>
      </c>
      <c r="F142" t="s">
        <v>564</v>
      </c>
      <c r="G142" t="s">
        <v>52</v>
      </c>
      <c r="H142" t="s">
        <v>53</v>
      </c>
      <c r="I142">
        <v>3</v>
      </c>
      <c r="J142">
        <v>152969881</v>
      </c>
      <c r="K142">
        <v>152469881</v>
      </c>
      <c r="L142">
        <v>25</v>
      </c>
      <c r="M142">
        <v>25</v>
      </c>
      <c r="N142">
        <v>21</v>
      </c>
      <c r="O142" t="b">
        <v>0</v>
      </c>
    </row>
    <row r="143" spans="1:15" x14ac:dyDescent="0.3">
      <c r="A143" t="s">
        <v>22</v>
      </c>
      <c r="B143" t="s">
        <v>23</v>
      </c>
      <c r="C143">
        <v>-1</v>
      </c>
      <c r="D143">
        <v>86826488</v>
      </c>
      <c r="E143">
        <v>87326488</v>
      </c>
      <c r="F143" t="s">
        <v>565</v>
      </c>
      <c r="G143" t="s">
        <v>56</v>
      </c>
      <c r="H143" t="s">
        <v>57</v>
      </c>
      <c r="I143">
        <v>1</v>
      </c>
      <c r="J143">
        <v>87326488</v>
      </c>
      <c r="K143">
        <v>86826488</v>
      </c>
      <c r="L143">
        <v>44</v>
      </c>
      <c r="M143">
        <v>44</v>
      </c>
      <c r="N143">
        <v>21</v>
      </c>
      <c r="O143" t="b">
        <v>0</v>
      </c>
    </row>
    <row r="144" spans="1:15" x14ac:dyDescent="0.3">
      <c r="A144" t="s">
        <v>22</v>
      </c>
      <c r="B144" t="s">
        <v>23</v>
      </c>
      <c r="C144">
        <v>-1</v>
      </c>
      <c r="D144">
        <v>16976788</v>
      </c>
      <c r="E144">
        <v>17476788</v>
      </c>
      <c r="F144" t="s">
        <v>566</v>
      </c>
      <c r="G144" t="s">
        <v>66</v>
      </c>
      <c r="H144" t="s">
        <v>67</v>
      </c>
      <c r="I144">
        <v>5</v>
      </c>
      <c r="J144">
        <v>16976788</v>
      </c>
      <c r="K144">
        <v>17476788</v>
      </c>
      <c r="L144">
        <v>55</v>
      </c>
      <c r="M144" t="s">
        <v>17</v>
      </c>
      <c r="N144">
        <v>21</v>
      </c>
      <c r="O144" t="b">
        <v>1</v>
      </c>
    </row>
    <row r="145" spans="1:15" x14ac:dyDescent="0.3">
      <c r="A145" t="s">
        <v>22</v>
      </c>
      <c r="B145" t="s">
        <v>23</v>
      </c>
      <c r="C145">
        <v>-1</v>
      </c>
      <c r="D145">
        <v>2722723</v>
      </c>
      <c r="E145">
        <v>3222723</v>
      </c>
      <c r="F145" t="s">
        <v>566</v>
      </c>
      <c r="G145" t="s">
        <v>68</v>
      </c>
      <c r="H145" t="s">
        <v>69</v>
      </c>
      <c r="I145">
        <v>5</v>
      </c>
      <c r="J145">
        <v>2722723</v>
      </c>
      <c r="K145">
        <v>3222723</v>
      </c>
      <c r="L145">
        <v>5</v>
      </c>
      <c r="M145" t="s">
        <v>17</v>
      </c>
      <c r="N145">
        <v>21</v>
      </c>
      <c r="O145" t="b">
        <v>1</v>
      </c>
    </row>
    <row r="146" spans="1:15" x14ac:dyDescent="0.3">
      <c r="A146" t="s">
        <v>22</v>
      </c>
      <c r="B146" t="s">
        <v>23</v>
      </c>
      <c r="C146">
        <v>-1</v>
      </c>
      <c r="D146">
        <v>16595828</v>
      </c>
      <c r="E146">
        <v>17095828</v>
      </c>
      <c r="F146" t="s">
        <v>566</v>
      </c>
      <c r="G146" t="s">
        <v>70</v>
      </c>
      <c r="H146" t="s">
        <v>71</v>
      </c>
      <c r="I146">
        <v>5</v>
      </c>
      <c r="J146">
        <v>17095828</v>
      </c>
      <c r="K146">
        <v>16595828</v>
      </c>
      <c r="L146">
        <v>43</v>
      </c>
      <c r="M146">
        <v>43</v>
      </c>
      <c r="N146">
        <v>21</v>
      </c>
      <c r="O146" t="b">
        <v>0</v>
      </c>
    </row>
    <row r="147" spans="1:15" x14ac:dyDescent="0.3">
      <c r="A147" t="s">
        <v>22</v>
      </c>
      <c r="B147" t="s">
        <v>23</v>
      </c>
      <c r="C147">
        <v>-1</v>
      </c>
      <c r="D147">
        <v>3070807</v>
      </c>
      <c r="E147">
        <v>3570807</v>
      </c>
      <c r="F147" t="s">
        <v>566</v>
      </c>
      <c r="G147" t="s">
        <v>72</v>
      </c>
      <c r="H147" t="s">
        <v>73</v>
      </c>
      <c r="I147">
        <v>5</v>
      </c>
      <c r="J147">
        <v>3070807</v>
      </c>
      <c r="K147">
        <v>3570807</v>
      </c>
      <c r="L147">
        <v>6</v>
      </c>
      <c r="M147">
        <v>6</v>
      </c>
      <c r="N147">
        <v>21</v>
      </c>
      <c r="O147" t="b">
        <v>0</v>
      </c>
    </row>
    <row r="148" spans="1:15" x14ac:dyDescent="0.3">
      <c r="A148" t="s">
        <v>22</v>
      </c>
      <c r="B148" t="s">
        <v>23</v>
      </c>
      <c r="C148">
        <v>-1</v>
      </c>
      <c r="D148">
        <v>16639642</v>
      </c>
      <c r="E148">
        <v>17139642</v>
      </c>
      <c r="F148" t="s">
        <v>566</v>
      </c>
      <c r="G148" t="s">
        <v>74</v>
      </c>
      <c r="H148" t="s">
        <v>75</v>
      </c>
      <c r="I148">
        <v>5</v>
      </c>
      <c r="J148">
        <v>17139642</v>
      </c>
      <c r="K148">
        <v>16639642</v>
      </c>
      <c r="L148">
        <v>50</v>
      </c>
      <c r="M148">
        <v>50</v>
      </c>
      <c r="N148">
        <v>21</v>
      </c>
      <c r="O148" t="b">
        <v>0</v>
      </c>
    </row>
    <row r="149" spans="1:15" x14ac:dyDescent="0.3">
      <c r="A149" t="s">
        <v>22</v>
      </c>
      <c r="B149" t="s">
        <v>23</v>
      </c>
      <c r="C149">
        <v>-1</v>
      </c>
      <c r="D149">
        <v>1562862</v>
      </c>
      <c r="E149">
        <v>2062862</v>
      </c>
      <c r="F149" t="s">
        <v>567</v>
      </c>
      <c r="G149" t="s">
        <v>76</v>
      </c>
      <c r="H149" t="s">
        <v>77</v>
      </c>
      <c r="I149">
        <v>5</v>
      </c>
      <c r="J149">
        <v>1562862</v>
      </c>
      <c r="K149">
        <v>2062862</v>
      </c>
      <c r="L149">
        <v>12</v>
      </c>
      <c r="M149">
        <v>12</v>
      </c>
      <c r="N149">
        <v>21</v>
      </c>
      <c r="O149" t="b">
        <v>0</v>
      </c>
    </row>
    <row r="150" spans="1:15" x14ac:dyDescent="0.3">
      <c r="A150" t="s">
        <v>22</v>
      </c>
      <c r="B150" t="s">
        <v>23</v>
      </c>
      <c r="C150">
        <v>-1</v>
      </c>
      <c r="D150">
        <v>156986</v>
      </c>
      <c r="E150">
        <v>656986</v>
      </c>
      <c r="F150" t="s">
        <v>568</v>
      </c>
      <c r="G150" t="s">
        <v>78</v>
      </c>
      <c r="H150" t="s">
        <v>79</v>
      </c>
      <c r="I150">
        <v>5</v>
      </c>
      <c r="J150">
        <v>156986</v>
      </c>
      <c r="K150">
        <v>656986</v>
      </c>
      <c r="L150">
        <v>30</v>
      </c>
      <c r="M150" t="s">
        <v>17</v>
      </c>
      <c r="N150">
        <v>21</v>
      </c>
      <c r="O150" t="b">
        <v>1</v>
      </c>
    </row>
    <row r="151" spans="1:15" x14ac:dyDescent="0.3">
      <c r="A151" t="s">
        <v>22</v>
      </c>
      <c r="B151" t="s">
        <v>23</v>
      </c>
      <c r="C151">
        <v>-1</v>
      </c>
      <c r="D151">
        <v>268200</v>
      </c>
      <c r="E151">
        <v>768200</v>
      </c>
      <c r="F151" t="s">
        <v>568</v>
      </c>
      <c r="G151" t="s">
        <v>80</v>
      </c>
      <c r="H151" t="s">
        <v>81</v>
      </c>
      <c r="I151">
        <v>5</v>
      </c>
      <c r="J151">
        <v>268200</v>
      </c>
      <c r="K151">
        <v>768200</v>
      </c>
      <c r="L151">
        <v>26</v>
      </c>
      <c r="M151">
        <v>26</v>
      </c>
      <c r="N151">
        <v>21</v>
      </c>
      <c r="O151" t="b">
        <v>0</v>
      </c>
    </row>
    <row r="152" spans="1:15" x14ac:dyDescent="0.3">
      <c r="A152" t="s">
        <v>22</v>
      </c>
      <c r="B152" t="s">
        <v>23</v>
      </c>
      <c r="C152">
        <v>-1</v>
      </c>
      <c r="D152">
        <v>69253295</v>
      </c>
      <c r="E152">
        <v>69753295</v>
      </c>
      <c r="F152" t="s">
        <v>569</v>
      </c>
      <c r="G152" t="s">
        <v>82</v>
      </c>
      <c r="H152" t="s">
        <v>83</v>
      </c>
      <c r="I152">
        <v>14</v>
      </c>
      <c r="J152">
        <v>69253295</v>
      </c>
      <c r="K152">
        <v>69753295</v>
      </c>
      <c r="L152">
        <v>27</v>
      </c>
      <c r="M152" t="s">
        <v>17</v>
      </c>
      <c r="N152">
        <v>21</v>
      </c>
      <c r="O152" t="b">
        <v>1</v>
      </c>
    </row>
    <row r="153" spans="1:15" x14ac:dyDescent="0.3">
      <c r="A153" t="s">
        <v>22</v>
      </c>
      <c r="B153" t="s">
        <v>23</v>
      </c>
      <c r="C153">
        <v>-1</v>
      </c>
      <c r="D153">
        <v>68753156</v>
      </c>
      <c r="E153">
        <v>69253156</v>
      </c>
      <c r="F153" t="s">
        <v>569</v>
      </c>
      <c r="G153" t="s">
        <v>84</v>
      </c>
      <c r="H153" t="s">
        <v>85</v>
      </c>
      <c r="I153">
        <v>14</v>
      </c>
      <c r="J153">
        <v>69253156</v>
      </c>
      <c r="K153">
        <v>68753156</v>
      </c>
      <c r="L153">
        <v>59</v>
      </c>
      <c r="M153">
        <v>59</v>
      </c>
      <c r="N153">
        <v>21</v>
      </c>
      <c r="O153" t="b">
        <v>0</v>
      </c>
    </row>
    <row r="154" spans="1:15" x14ac:dyDescent="0.3">
      <c r="A154" t="s">
        <v>22</v>
      </c>
      <c r="B154" t="s">
        <v>23</v>
      </c>
      <c r="C154">
        <v>-1</v>
      </c>
      <c r="D154">
        <v>67466718</v>
      </c>
      <c r="E154">
        <v>67966718</v>
      </c>
      <c r="F154" t="s">
        <v>570</v>
      </c>
      <c r="G154" t="s">
        <v>86</v>
      </c>
      <c r="H154" t="s">
        <v>87</v>
      </c>
      <c r="I154">
        <v>5</v>
      </c>
      <c r="J154">
        <v>67466718</v>
      </c>
      <c r="K154">
        <v>67966718</v>
      </c>
      <c r="L154">
        <v>55</v>
      </c>
      <c r="M154" t="s">
        <v>17</v>
      </c>
      <c r="N154">
        <v>21</v>
      </c>
      <c r="O154" t="b">
        <v>1</v>
      </c>
    </row>
    <row r="155" spans="1:15" x14ac:dyDescent="0.3">
      <c r="A155" t="s">
        <v>22</v>
      </c>
      <c r="B155" t="s">
        <v>23</v>
      </c>
      <c r="C155">
        <v>-1</v>
      </c>
      <c r="D155">
        <v>66966721</v>
      </c>
      <c r="E155">
        <v>67466721</v>
      </c>
      <c r="F155" t="s">
        <v>570</v>
      </c>
      <c r="G155" t="s">
        <v>88</v>
      </c>
      <c r="H155" t="s">
        <v>89</v>
      </c>
      <c r="I155">
        <v>5</v>
      </c>
      <c r="J155">
        <v>67466721</v>
      </c>
      <c r="K155">
        <v>66966721</v>
      </c>
      <c r="L155">
        <v>27</v>
      </c>
      <c r="M155">
        <v>27</v>
      </c>
      <c r="N155">
        <v>21</v>
      </c>
      <c r="O155" t="b">
        <v>0</v>
      </c>
    </row>
    <row r="156" spans="1:15" x14ac:dyDescent="0.3">
      <c r="A156" t="s">
        <v>22</v>
      </c>
      <c r="B156" t="s">
        <v>23</v>
      </c>
      <c r="C156">
        <v>-1</v>
      </c>
      <c r="D156">
        <v>170006025</v>
      </c>
      <c r="E156">
        <v>170506025</v>
      </c>
      <c r="F156" t="s">
        <v>571</v>
      </c>
      <c r="G156" t="s">
        <v>94</v>
      </c>
      <c r="H156" t="s">
        <v>95</v>
      </c>
      <c r="I156">
        <v>3</v>
      </c>
      <c r="J156">
        <v>170506025</v>
      </c>
      <c r="K156">
        <v>170006025</v>
      </c>
      <c r="L156">
        <v>45</v>
      </c>
      <c r="M156">
        <v>45</v>
      </c>
      <c r="N156">
        <v>21</v>
      </c>
      <c r="O156" t="b">
        <v>0</v>
      </c>
    </row>
    <row r="157" spans="1:15" x14ac:dyDescent="0.3">
      <c r="A157" t="s">
        <v>22</v>
      </c>
      <c r="B157" t="s">
        <v>23</v>
      </c>
      <c r="C157">
        <v>-1</v>
      </c>
      <c r="D157">
        <v>44747947</v>
      </c>
      <c r="E157">
        <v>45247947</v>
      </c>
      <c r="F157" t="s">
        <v>572</v>
      </c>
      <c r="G157" t="s">
        <v>96</v>
      </c>
      <c r="H157" t="s">
        <v>97</v>
      </c>
      <c r="I157">
        <v>19</v>
      </c>
      <c r="J157">
        <v>45247947</v>
      </c>
      <c r="K157">
        <v>44747947</v>
      </c>
      <c r="L157">
        <v>23</v>
      </c>
      <c r="M157">
        <v>23</v>
      </c>
      <c r="N157">
        <v>21</v>
      </c>
      <c r="O157" t="b">
        <v>0</v>
      </c>
    </row>
    <row r="158" spans="1:15" x14ac:dyDescent="0.3">
      <c r="A158" t="s">
        <v>22</v>
      </c>
      <c r="B158" t="s">
        <v>23</v>
      </c>
      <c r="C158">
        <v>-1</v>
      </c>
      <c r="D158">
        <v>16749804</v>
      </c>
      <c r="E158">
        <v>17249804</v>
      </c>
      <c r="F158" t="s">
        <v>573</v>
      </c>
      <c r="G158" t="s">
        <v>98</v>
      </c>
      <c r="H158" t="s">
        <v>99</v>
      </c>
      <c r="I158">
        <v>5</v>
      </c>
      <c r="J158">
        <v>16749804</v>
      </c>
      <c r="K158">
        <v>17249804</v>
      </c>
      <c r="L158">
        <v>60</v>
      </c>
      <c r="M158" t="s">
        <v>17</v>
      </c>
      <c r="N158">
        <v>21</v>
      </c>
      <c r="O158" t="b">
        <v>1</v>
      </c>
    </row>
    <row r="159" spans="1:15" x14ac:dyDescent="0.3">
      <c r="A159" t="s">
        <v>22</v>
      </c>
      <c r="B159" t="s">
        <v>23</v>
      </c>
      <c r="C159">
        <v>-1</v>
      </c>
      <c r="D159">
        <v>86957874</v>
      </c>
      <c r="E159">
        <v>87457874</v>
      </c>
      <c r="F159" t="s">
        <v>573</v>
      </c>
      <c r="G159" t="s">
        <v>100</v>
      </c>
      <c r="H159" t="s">
        <v>101</v>
      </c>
      <c r="I159">
        <v>13</v>
      </c>
      <c r="J159">
        <v>87457874</v>
      </c>
      <c r="K159">
        <v>86957874</v>
      </c>
      <c r="L159">
        <v>1</v>
      </c>
      <c r="M159">
        <v>1</v>
      </c>
      <c r="N159">
        <v>21</v>
      </c>
      <c r="O159" t="b">
        <v>0</v>
      </c>
    </row>
    <row r="160" spans="1:15" x14ac:dyDescent="0.3">
      <c r="A160" t="s">
        <v>22</v>
      </c>
      <c r="B160" t="s">
        <v>23</v>
      </c>
      <c r="C160">
        <v>-1</v>
      </c>
      <c r="D160">
        <v>26165014</v>
      </c>
      <c r="E160">
        <v>26665014</v>
      </c>
      <c r="F160" t="s">
        <v>574</v>
      </c>
      <c r="G160" t="s">
        <v>102</v>
      </c>
      <c r="H160" t="s">
        <v>103</v>
      </c>
      <c r="I160">
        <v>8</v>
      </c>
      <c r="J160">
        <v>26665014</v>
      </c>
      <c r="K160">
        <v>26165014</v>
      </c>
      <c r="L160">
        <v>30</v>
      </c>
      <c r="M160" t="s">
        <v>17</v>
      </c>
      <c r="N160">
        <v>21</v>
      </c>
      <c r="O160" t="b">
        <v>1</v>
      </c>
    </row>
    <row r="161" spans="1:15" x14ac:dyDescent="0.3">
      <c r="A161" t="s">
        <v>22</v>
      </c>
      <c r="B161" t="s">
        <v>23</v>
      </c>
      <c r="C161">
        <v>-1</v>
      </c>
      <c r="D161">
        <v>902534</v>
      </c>
      <c r="E161">
        <v>1402534</v>
      </c>
      <c r="F161" t="s">
        <v>574</v>
      </c>
      <c r="G161" t="s">
        <v>104</v>
      </c>
      <c r="H161" t="s">
        <v>105</v>
      </c>
      <c r="I161">
        <v>5</v>
      </c>
      <c r="J161">
        <v>902534</v>
      </c>
      <c r="K161">
        <v>1402534</v>
      </c>
      <c r="L161">
        <v>20</v>
      </c>
      <c r="M161">
        <v>20</v>
      </c>
      <c r="N161">
        <v>21</v>
      </c>
      <c r="O161" t="b">
        <v>0</v>
      </c>
    </row>
    <row r="162" spans="1:15" x14ac:dyDescent="0.3">
      <c r="A162" t="s">
        <v>22</v>
      </c>
      <c r="B162" t="s">
        <v>23</v>
      </c>
      <c r="C162">
        <v>-1</v>
      </c>
      <c r="D162">
        <v>26665185</v>
      </c>
      <c r="E162">
        <v>27165185</v>
      </c>
      <c r="F162" t="s">
        <v>574</v>
      </c>
      <c r="G162" t="s">
        <v>106</v>
      </c>
      <c r="H162" t="s">
        <v>107</v>
      </c>
      <c r="I162">
        <v>8</v>
      </c>
      <c r="J162">
        <v>26665185</v>
      </c>
      <c r="K162">
        <v>27165185</v>
      </c>
      <c r="L162">
        <v>7</v>
      </c>
      <c r="M162">
        <v>7</v>
      </c>
      <c r="N162">
        <v>21</v>
      </c>
      <c r="O162" t="b">
        <v>0</v>
      </c>
    </row>
    <row r="163" spans="1:15" x14ac:dyDescent="0.3">
      <c r="A163" t="s">
        <v>22</v>
      </c>
      <c r="B163" t="s">
        <v>23</v>
      </c>
      <c r="C163">
        <v>-1</v>
      </c>
      <c r="D163">
        <v>68812602</v>
      </c>
      <c r="E163">
        <v>69312602</v>
      </c>
      <c r="F163" t="s">
        <v>575</v>
      </c>
      <c r="G163" t="s">
        <v>108</v>
      </c>
      <c r="H163" t="s">
        <v>109</v>
      </c>
      <c r="I163">
        <v>16</v>
      </c>
      <c r="J163">
        <v>68812602</v>
      </c>
      <c r="K163">
        <v>69312602</v>
      </c>
      <c r="L163">
        <v>39</v>
      </c>
      <c r="M163">
        <v>39</v>
      </c>
      <c r="N163">
        <v>21</v>
      </c>
      <c r="O163" t="b">
        <v>0</v>
      </c>
    </row>
    <row r="164" spans="1:15" x14ac:dyDescent="0.3">
      <c r="A164" t="s">
        <v>22</v>
      </c>
      <c r="B164" t="s">
        <v>23</v>
      </c>
      <c r="C164">
        <v>-1</v>
      </c>
      <c r="D164">
        <v>1565285</v>
      </c>
      <c r="E164">
        <v>2065285</v>
      </c>
      <c r="F164" t="s">
        <v>576</v>
      </c>
      <c r="G164" t="s">
        <v>110</v>
      </c>
      <c r="H164" t="s">
        <v>111</v>
      </c>
      <c r="I164">
        <v>5</v>
      </c>
      <c r="J164">
        <v>1565285</v>
      </c>
      <c r="K164">
        <v>2065285</v>
      </c>
      <c r="L164">
        <v>12</v>
      </c>
      <c r="M164">
        <v>12</v>
      </c>
      <c r="N164">
        <v>21</v>
      </c>
      <c r="O164" t="b">
        <v>0</v>
      </c>
    </row>
    <row r="165" spans="1:15" x14ac:dyDescent="0.3">
      <c r="A165" t="s">
        <v>22</v>
      </c>
      <c r="B165" t="s">
        <v>23</v>
      </c>
      <c r="C165">
        <v>-1</v>
      </c>
      <c r="D165">
        <v>56825938</v>
      </c>
      <c r="E165">
        <v>57325938</v>
      </c>
      <c r="F165" t="s">
        <v>577</v>
      </c>
      <c r="G165" t="s">
        <v>112</v>
      </c>
      <c r="H165" t="s">
        <v>113</v>
      </c>
      <c r="I165">
        <v>12</v>
      </c>
      <c r="J165">
        <v>57325938</v>
      </c>
      <c r="K165">
        <v>56825938</v>
      </c>
      <c r="L165">
        <v>41</v>
      </c>
      <c r="M165">
        <v>41</v>
      </c>
      <c r="N165">
        <v>21</v>
      </c>
      <c r="O165" t="b">
        <v>0</v>
      </c>
    </row>
    <row r="166" spans="1:15" x14ac:dyDescent="0.3">
      <c r="A166" t="s">
        <v>22</v>
      </c>
      <c r="B166" t="s">
        <v>23</v>
      </c>
      <c r="C166">
        <v>-1</v>
      </c>
      <c r="D166">
        <v>155027854</v>
      </c>
      <c r="E166">
        <v>155527854</v>
      </c>
      <c r="F166" t="s">
        <v>578</v>
      </c>
      <c r="G166" t="s">
        <v>114</v>
      </c>
      <c r="H166" t="s">
        <v>115</v>
      </c>
      <c r="I166">
        <v>4</v>
      </c>
      <c r="J166">
        <v>155527854</v>
      </c>
      <c r="K166">
        <v>155027854</v>
      </c>
      <c r="L166">
        <v>13</v>
      </c>
      <c r="M166">
        <v>13</v>
      </c>
      <c r="N166">
        <v>21</v>
      </c>
      <c r="O166" t="b">
        <v>0</v>
      </c>
    </row>
    <row r="167" spans="1:15" x14ac:dyDescent="0.3">
      <c r="A167" t="s">
        <v>22</v>
      </c>
      <c r="B167" t="s">
        <v>23</v>
      </c>
      <c r="C167">
        <v>-1</v>
      </c>
      <c r="D167">
        <v>97676329</v>
      </c>
      <c r="E167">
        <v>98176329</v>
      </c>
      <c r="F167" t="s">
        <v>579</v>
      </c>
      <c r="G167" t="s">
        <v>116</v>
      </c>
      <c r="H167" t="s">
        <v>117</v>
      </c>
      <c r="I167">
        <v>8</v>
      </c>
      <c r="J167">
        <v>98176329</v>
      </c>
      <c r="K167">
        <v>97676329</v>
      </c>
      <c r="L167">
        <v>31</v>
      </c>
      <c r="M167">
        <v>31</v>
      </c>
      <c r="N167">
        <v>21</v>
      </c>
      <c r="O167" t="b">
        <v>0</v>
      </c>
    </row>
    <row r="168" spans="1:15" x14ac:dyDescent="0.3">
      <c r="A168" t="s">
        <v>22</v>
      </c>
      <c r="B168" t="s">
        <v>23</v>
      </c>
      <c r="C168">
        <v>-1</v>
      </c>
      <c r="D168">
        <v>2685827</v>
      </c>
      <c r="E168">
        <v>3185827</v>
      </c>
      <c r="F168" t="s">
        <v>580</v>
      </c>
      <c r="G168" t="s">
        <v>118</v>
      </c>
      <c r="H168" t="s">
        <v>119</v>
      </c>
      <c r="I168">
        <v>19</v>
      </c>
      <c r="J168">
        <v>3185827</v>
      </c>
      <c r="K168">
        <v>2685827</v>
      </c>
      <c r="L168">
        <v>31</v>
      </c>
      <c r="M168">
        <v>31</v>
      </c>
      <c r="N168">
        <v>21</v>
      </c>
      <c r="O168" t="b">
        <v>0</v>
      </c>
    </row>
    <row r="169" spans="1:15" x14ac:dyDescent="0.3">
      <c r="A169" t="s">
        <v>22</v>
      </c>
      <c r="B169" t="s">
        <v>23</v>
      </c>
      <c r="C169">
        <v>-1</v>
      </c>
      <c r="D169">
        <v>99310956</v>
      </c>
      <c r="E169">
        <v>99810956</v>
      </c>
      <c r="F169" t="s">
        <v>581</v>
      </c>
      <c r="G169" t="s">
        <v>120</v>
      </c>
      <c r="H169" t="s">
        <v>121</v>
      </c>
      <c r="I169">
        <v>7</v>
      </c>
      <c r="J169">
        <v>99810956</v>
      </c>
      <c r="K169">
        <v>99310956</v>
      </c>
      <c r="L169">
        <v>43</v>
      </c>
      <c r="M169">
        <v>43</v>
      </c>
      <c r="N169">
        <v>21</v>
      </c>
      <c r="O169" t="b">
        <v>0</v>
      </c>
    </row>
    <row r="170" spans="1:15" x14ac:dyDescent="0.3">
      <c r="A170" t="s">
        <v>22</v>
      </c>
      <c r="B170" t="s">
        <v>23</v>
      </c>
      <c r="C170">
        <v>-1</v>
      </c>
      <c r="D170">
        <v>8223434</v>
      </c>
      <c r="E170">
        <v>8723434</v>
      </c>
      <c r="F170" t="s">
        <v>582</v>
      </c>
      <c r="G170" t="s">
        <v>122</v>
      </c>
      <c r="H170" t="s">
        <v>123</v>
      </c>
      <c r="I170">
        <v>1</v>
      </c>
      <c r="J170">
        <v>8223434</v>
      </c>
      <c r="K170">
        <v>8723434</v>
      </c>
      <c r="L170">
        <v>53</v>
      </c>
      <c r="M170">
        <v>53</v>
      </c>
      <c r="N170">
        <v>21</v>
      </c>
      <c r="O170" t="b">
        <v>0</v>
      </c>
    </row>
    <row r="171" spans="1:15" x14ac:dyDescent="0.3">
      <c r="A171" t="s">
        <v>22</v>
      </c>
      <c r="B171" t="s">
        <v>23</v>
      </c>
      <c r="C171">
        <v>-1</v>
      </c>
      <c r="D171">
        <v>13485214</v>
      </c>
      <c r="E171">
        <v>13985214</v>
      </c>
      <c r="F171" t="s">
        <v>583</v>
      </c>
      <c r="G171" t="s">
        <v>124</v>
      </c>
      <c r="H171" t="s">
        <v>125</v>
      </c>
      <c r="I171">
        <v>5</v>
      </c>
      <c r="J171">
        <v>13985214</v>
      </c>
      <c r="K171">
        <v>13485214</v>
      </c>
      <c r="L171">
        <v>26</v>
      </c>
      <c r="M171" t="s">
        <v>17</v>
      </c>
      <c r="N171">
        <v>21</v>
      </c>
      <c r="O171" t="b">
        <v>1</v>
      </c>
    </row>
    <row r="172" spans="1:15" x14ac:dyDescent="0.3">
      <c r="A172" t="s">
        <v>22</v>
      </c>
      <c r="B172" t="s">
        <v>23</v>
      </c>
      <c r="C172">
        <v>-1</v>
      </c>
      <c r="D172">
        <v>52009903</v>
      </c>
      <c r="E172">
        <v>52509903</v>
      </c>
      <c r="F172" t="s">
        <v>583</v>
      </c>
      <c r="G172" t="s">
        <v>126</v>
      </c>
      <c r="H172" t="s">
        <v>127</v>
      </c>
      <c r="I172">
        <v>12</v>
      </c>
      <c r="J172">
        <v>52009903</v>
      </c>
      <c r="K172">
        <v>52509903</v>
      </c>
      <c r="L172">
        <v>39</v>
      </c>
      <c r="M172">
        <v>39</v>
      </c>
      <c r="N172">
        <v>21</v>
      </c>
      <c r="O172" t="b">
        <v>0</v>
      </c>
    </row>
    <row r="173" spans="1:15" x14ac:dyDescent="0.3">
      <c r="A173" t="s">
        <v>22</v>
      </c>
      <c r="B173" t="s">
        <v>23</v>
      </c>
      <c r="C173">
        <v>-1</v>
      </c>
      <c r="D173">
        <v>86730606</v>
      </c>
      <c r="E173">
        <v>87230606</v>
      </c>
      <c r="F173" t="s">
        <v>583</v>
      </c>
      <c r="G173" t="s">
        <v>128</v>
      </c>
      <c r="H173" t="s">
        <v>129</v>
      </c>
      <c r="I173">
        <v>5</v>
      </c>
      <c r="J173">
        <v>86730606</v>
      </c>
      <c r="K173">
        <v>87230606</v>
      </c>
      <c r="L173">
        <v>5</v>
      </c>
      <c r="M173">
        <v>5</v>
      </c>
      <c r="N173">
        <v>21</v>
      </c>
      <c r="O173" t="b">
        <v>0</v>
      </c>
    </row>
    <row r="174" spans="1:15" x14ac:dyDescent="0.3">
      <c r="A174" t="s">
        <v>22</v>
      </c>
      <c r="B174" t="s">
        <v>23</v>
      </c>
      <c r="C174">
        <v>-1</v>
      </c>
      <c r="D174">
        <v>86795514</v>
      </c>
      <c r="E174">
        <v>87295514</v>
      </c>
      <c r="F174" t="s">
        <v>583</v>
      </c>
      <c r="G174" t="s">
        <v>130</v>
      </c>
      <c r="H174" t="s">
        <v>131</v>
      </c>
      <c r="I174">
        <v>5</v>
      </c>
      <c r="J174">
        <v>87295514</v>
      </c>
      <c r="K174">
        <v>86795514</v>
      </c>
      <c r="L174">
        <v>5</v>
      </c>
      <c r="M174">
        <v>5</v>
      </c>
      <c r="N174">
        <v>21</v>
      </c>
      <c r="O174" t="b">
        <v>0</v>
      </c>
    </row>
    <row r="175" spans="1:15" x14ac:dyDescent="0.3">
      <c r="A175" t="s">
        <v>22</v>
      </c>
      <c r="B175" t="s">
        <v>23</v>
      </c>
      <c r="C175">
        <v>-1</v>
      </c>
      <c r="D175">
        <v>6544223</v>
      </c>
      <c r="E175">
        <v>7044223</v>
      </c>
      <c r="F175" t="s">
        <v>516</v>
      </c>
      <c r="G175" t="s">
        <v>136</v>
      </c>
      <c r="H175" t="s">
        <v>137</v>
      </c>
      <c r="I175">
        <v>5</v>
      </c>
      <c r="J175">
        <v>6544223</v>
      </c>
      <c r="K175">
        <v>7044223</v>
      </c>
      <c r="L175">
        <v>23</v>
      </c>
      <c r="M175">
        <v>23</v>
      </c>
      <c r="N175">
        <v>21</v>
      </c>
      <c r="O175" t="b">
        <v>0</v>
      </c>
    </row>
    <row r="176" spans="1:15" x14ac:dyDescent="0.3">
      <c r="A176" t="s">
        <v>22</v>
      </c>
      <c r="B176" t="s">
        <v>23</v>
      </c>
      <c r="C176">
        <v>-1</v>
      </c>
      <c r="D176">
        <v>77587122</v>
      </c>
      <c r="E176">
        <v>78087122</v>
      </c>
      <c r="F176" t="s">
        <v>584</v>
      </c>
      <c r="G176" t="s">
        <v>138</v>
      </c>
      <c r="H176" t="s">
        <v>139</v>
      </c>
      <c r="I176">
        <v>11</v>
      </c>
      <c r="J176">
        <v>77587122</v>
      </c>
      <c r="K176">
        <v>78087122</v>
      </c>
      <c r="L176">
        <v>47</v>
      </c>
      <c r="M176" t="s">
        <v>17</v>
      </c>
      <c r="N176">
        <v>21</v>
      </c>
      <c r="O176" t="b">
        <v>1</v>
      </c>
    </row>
    <row r="177" spans="1:15" x14ac:dyDescent="0.3">
      <c r="A177" t="s">
        <v>22</v>
      </c>
      <c r="B177" t="s">
        <v>23</v>
      </c>
      <c r="C177">
        <v>-1</v>
      </c>
      <c r="D177">
        <v>73768328</v>
      </c>
      <c r="E177">
        <v>74268328</v>
      </c>
      <c r="F177" t="s">
        <v>585</v>
      </c>
      <c r="G177" t="s">
        <v>140</v>
      </c>
      <c r="H177" t="s">
        <v>141</v>
      </c>
      <c r="I177">
        <v>4</v>
      </c>
      <c r="J177">
        <v>74268328</v>
      </c>
      <c r="K177">
        <v>73768328</v>
      </c>
      <c r="L177">
        <v>31</v>
      </c>
      <c r="M177">
        <v>31</v>
      </c>
      <c r="N177">
        <v>21</v>
      </c>
      <c r="O177" t="b">
        <v>0</v>
      </c>
    </row>
    <row r="178" spans="1:15" x14ac:dyDescent="0.3">
      <c r="A178" t="s">
        <v>22</v>
      </c>
      <c r="B178" t="s">
        <v>23</v>
      </c>
      <c r="C178">
        <v>-1</v>
      </c>
      <c r="D178">
        <v>89705017</v>
      </c>
      <c r="E178">
        <v>90205017</v>
      </c>
      <c r="F178" t="s">
        <v>586</v>
      </c>
      <c r="G178" t="s">
        <v>144</v>
      </c>
      <c r="H178" t="s">
        <v>145</v>
      </c>
      <c r="I178">
        <v>5</v>
      </c>
      <c r="J178">
        <v>90205017</v>
      </c>
      <c r="K178">
        <v>89705017</v>
      </c>
      <c r="L178">
        <v>22</v>
      </c>
      <c r="M178">
        <v>22</v>
      </c>
      <c r="N178">
        <v>21</v>
      </c>
      <c r="O178" t="b">
        <v>0</v>
      </c>
    </row>
    <row r="179" spans="1:15" x14ac:dyDescent="0.3">
      <c r="A179" t="s">
        <v>22</v>
      </c>
      <c r="B179" t="s">
        <v>23</v>
      </c>
      <c r="C179">
        <v>-1</v>
      </c>
      <c r="D179">
        <v>20298818</v>
      </c>
      <c r="E179">
        <v>20798818</v>
      </c>
      <c r="F179" t="s">
        <v>587</v>
      </c>
      <c r="G179" t="s">
        <v>146</v>
      </c>
      <c r="H179" t="s">
        <v>147</v>
      </c>
      <c r="I179">
        <v>2</v>
      </c>
      <c r="J179">
        <v>20798818</v>
      </c>
      <c r="K179">
        <v>20298818</v>
      </c>
      <c r="L179">
        <v>53</v>
      </c>
      <c r="M179">
        <v>53</v>
      </c>
      <c r="N179">
        <v>21</v>
      </c>
      <c r="O179" t="b">
        <v>0</v>
      </c>
    </row>
    <row r="180" spans="1:15" x14ac:dyDescent="0.3">
      <c r="A180" t="s">
        <v>22</v>
      </c>
      <c r="B180" t="s">
        <v>23</v>
      </c>
      <c r="C180">
        <v>-1</v>
      </c>
      <c r="D180">
        <v>234843291</v>
      </c>
      <c r="E180">
        <v>235343291</v>
      </c>
      <c r="F180" t="s">
        <v>588</v>
      </c>
      <c r="G180" t="s">
        <v>148</v>
      </c>
      <c r="H180" t="s">
        <v>149</v>
      </c>
      <c r="I180">
        <v>1</v>
      </c>
      <c r="J180">
        <v>234843291</v>
      </c>
      <c r="K180">
        <v>235343291</v>
      </c>
      <c r="L180">
        <v>45</v>
      </c>
      <c r="M180">
        <v>45</v>
      </c>
      <c r="N180">
        <v>21</v>
      </c>
      <c r="O180" t="b">
        <v>0</v>
      </c>
    </row>
    <row r="181" spans="1:15" x14ac:dyDescent="0.3">
      <c r="A181" t="s">
        <v>22</v>
      </c>
      <c r="B181" t="s">
        <v>23</v>
      </c>
      <c r="C181">
        <v>-1</v>
      </c>
      <c r="D181">
        <v>443252</v>
      </c>
      <c r="E181">
        <v>943252</v>
      </c>
      <c r="F181" t="s">
        <v>589</v>
      </c>
      <c r="G181" t="s">
        <v>150</v>
      </c>
      <c r="H181" t="s">
        <v>151</v>
      </c>
      <c r="I181">
        <v>5</v>
      </c>
      <c r="J181">
        <v>443252</v>
      </c>
      <c r="K181">
        <v>943252</v>
      </c>
      <c r="L181">
        <v>24</v>
      </c>
      <c r="M181">
        <v>24</v>
      </c>
      <c r="N181">
        <v>21</v>
      </c>
      <c r="O181" t="b">
        <v>0</v>
      </c>
    </row>
    <row r="182" spans="1:15" x14ac:dyDescent="0.3">
      <c r="A182" t="s">
        <v>22</v>
      </c>
      <c r="B182" t="s">
        <v>23</v>
      </c>
      <c r="C182">
        <v>-1</v>
      </c>
      <c r="D182">
        <v>17069808</v>
      </c>
      <c r="E182">
        <v>17569808</v>
      </c>
      <c r="F182" t="s">
        <v>590</v>
      </c>
      <c r="G182" t="s">
        <v>156</v>
      </c>
      <c r="H182" t="s">
        <v>157</v>
      </c>
      <c r="I182">
        <v>5</v>
      </c>
      <c r="J182">
        <v>17069808</v>
      </c>
      <c r="K182">
        <v>17569808</v>
      </c>
      <c r="L182">
        <v>54</v>
      </c>
      <c r="M182" t="s">
        <v>17</v>
      </c>
      <c r="N182">
        <v>21</v>
      </c>
      <c r="O182" t="b">
        <v>1</v>
      </c>
    </row>
    <row r="183" spans="1:15" x14ac:dyDescent="0.3">
      <c r="A183" t="s">
        <v>22</v>
      </c>
      <c r="B183" t="s">
        <v>23</v>
      </c>
      <c r="C183">
        <v>-1</v>
      </c>
      <c r="D183">
        <v>16905187</v>
      </c>
      <c r="E183">
        <v>17405187</v>
      </c>
      <c r="F183" t="s">
        <v>590</v>
      </c>
      <c r="G183" t="s">
        <v>158</v>
      </c>
      <c r="H183" t="s">
        <v>159</v>
      </c>
      <c r="I183">
        <v>5</v>
      </c>
      <c r="J183">
        <v>17405187</v>
      </c>
      <c r="K183">
        <v>16905187</v>
      </c>
      <c r="L183">
        <v>59</v>
      </c>
      <c r="M183" t="s">
        <v>17</v>
      </c>
      <c r="N183">
        <v>21</v>
      </c>
      <c r="O183" t="b">
        <v>1</v>
      </c>
    </row>
    <row r="184" spans="1:15" x14ac:dyDescent="0.3">
      <c r="A184" t="s">
        <v>22</v>
      </c>
      <c r="B184" t="s">
        <v>23</v>
      </c>
      <c r="C184">
        <v>-1</v>
      </c>
      <c r="D184">
        <v>25533432</v>
      </c>
      <c r="E184">
        <v>26033432</v>
      </c>
      <c r="F184" t="s">
        <v>590</v>
      </c>
      <c r="G184" t="s">
        <v>160</v>
      </c>
      <c r="H184" t="s">
        <v>161</v>
      </c>
      <c r="I184">
        <v>5</v>
      </c>
      <c r="J184">
        <v>26033432</v>
      </c>
      <c r="K184">
        <v>25533432</v>
      </c>
      <c r="L184">
        <v>1</v>
      </c>
      <c r="M184" t="s">
        <v>17</v>
      </c>
      <c r="N184">
        <v>21</v>
      </c>
      <c r="O184" t="b">
        <v>1</v>
      </c>
    </row>
    <row r="185" spans="1:15" x14ac:dyDescent="0.3">
      <c r="A185" t="s">
        <v>22</v>
      </c>
      <c r="B185" t="s">
        <v>23</v>
      </c>
      <c r="C185">
        <v>-1</v>
      </c>
      <c r="D185">
        <v>17015417</v>
      </c>
      <c r="E185">
        <v>17515417</v>
      </c>
      <c r="F185" t="s">
        <v>590</v>
      </c>
      <c r="G185" t="s">
        <v>162</v>
      </c>
      <c r="H185" t="s">
        <v>163</v>
      </c>
      <c r="I185">
        <v>5</v>
      </c>
      <c r="J185">
        <v>17015417</v>
      </c>
      <c r="K185">
        <v>17515417</v>
      </c>
      <c r="L185">
        <v>56</v>
      </c>
      <c r="M185">
        <v>56</v>
      </c>
      <c r="N185">
        <v>21</v>
      </c>
      <c r="O185" t="b">
        <v>0</v>
      </c>
    </row>
    <row r="186" spans="1:15" x14ac:dyDescent="0.3">
      <c r="A186" t="s">
        <v>22</v>
      </c>
      <c r="B186" t="s">
        <v>23</v>
      </c>
      <c r="C186">
        <v>-1</v>
      </c>
      <c r="D186">
        <v>26044214</v>
      </c>
      <c r="E186">
        <v>26544214</v>
      </c>
      <c r="F186" t="s">
        <v>590</v>
      </c>
      <c r="G186" t="s">
        <v>164</v>
      </c>
      <c r="H186" t="s">
        <v>165</v>
      </c>
      <c r="I186">
        <v>5</v>
      </c>
      <c r="J186">
        <v>26044214</v>
      </c>
      <c r="K186">
        <v>26544214</v>
      </c>
      <c r="L186">
        <v>0</v>
      </c>
      <c r="M186">
        <v>0</v>
      </c>
      <c r="N186">
        <v>21</v>
      </c>
      <c r="O186" t="b">
        <v>0</v>
      </c>
    </row>
    <row r="187" spans="1:15" x14ac:dyDescent="0.3">
      <c r="A187" t="s">
        <v>22</v>
      </c>
      <c r="B187" t="s">
        <v>23</v>
      </c>
      <c r="C187">
        <v>-1</v>
      </c>
      <c r="D187">
        <v>33754723</v>
      </c>
      <c r="E187">
        <v>34254723</v>
      </c>
      <c r="F187" t="s">
        <v>591</v>
      </c>
      <c r="G187" t="s">
        <v>166</v>
      </c>
      <c r="H187" t="s">
        <v>167</v>
      </c>
      <c r="I187">
        <v>19</v>
      </c>
      <c r="J187">
        <v>33754723</v>
      </c>
      <c r="K187">
        <v>34254723</v>
      </c>
      <c r="L187">
        <v>21</v>
      </c>
      <c r="M187" t="s">
        <v>17</v>
      </c>
      <c r="N187">
        <v>21</v>
      </c>
      <c r="O187" t="b">
        <v>1</v>
      </c>
    </row>
    <row r="188" spans="1:15" x14ac:dyDescent="0.3">
      <c r="A188" t="s">
        <v>22</v>
      </c>
      <c r="B188" t="s">
        <v>23</v>
      </c>
      <c r="C188">
        <v>-1</v>
      </c>
      <c r="D188">
        <v>33270341</v>
      </c>
      <c r="E188">
        <v>33770341</v>
      </c>
      <c r="F188" t="s">
        <v>591</v>
      </c>
      <c r="G188" t="s">
        <v>168</v>
      </c>
      <c r="H188" t="s">
        <v>169</v>
      </c>
      <c r="I188">
        <v>19</v>
      </c>
      <c r="J188">
        <v>33770341</v>
      </c>
      <c r="K188">
        <v>33270341</v>
      </c>
      <c r="L188">
        <v>31</v>
      </c>
      <c r="M188">
        <v>31</v>
      </c>
      <c r="N188">
        <v>21</v>
      </c>
      <c r="O188" t="b">
        <v>0</v>
      </c>
    </row>
    <row r="189" spans="1:15" x14ac:dyDescent="0.3">
      <c r="A189" t="s">
        <v>22</v>
      </c>
      <c r="B189" t="s">
        <v>23</v>
      </c>
      <c r="C189">
        <v>-1</v>
      </c>
      <c r="D189">
        <v>77258543</v>
      </c>
      <c r="E189">
        <v>77758543</v>
      </c>
      <c r="F189" t="s">
        <v>592</v>
      </c>
      <c r="G189" t="s">
        <v>176</v>
      </c>
      <c r="H189" t="s">
        <v>177</v>
      </c>
      <c r="I189">
        <v>11</v>
      </c>
      <c r="J189">
        <v>77758543</v>
      </c>
      <c r="K189">
        <v>77258543</v>
      </c>
      <c r="L189">
        <v>29</v>
      </c>
      <c r="M189">
        <v>29</v>
      </c>
      <c r="N189">
        <v>21</v>
      </c>
      <c r="O189" t="b">
        <v>0</v>
      </c>
    </row>
    <row r="190" spans="1:15" x14ac:dyDescent="0.3">
      <c r="A190" t="s">
        <v>22</v>
      </c>
      <c r="B190" t="s">
        <v>23</v>
      </c>
      <c r="C190">
        <v>-1</v>
      </c>
      <c r="D190">
        <v>214278516</v>
      </c>
      <c r="E190">
        <v>214778516</v>
      </c>
      <c r="F190" t="s">
        <v>593</v>
      </c>
      <c r="G190" t="s">
        <v>178</v>
      </c>
      <c r="H190" t="s">
        <v>179</v>
      </c>
      <c r="I190">
        <v>2</v>
      </c>
      <c r="J190">
        <v>214278516</v>
      </c>
      <c r="K190">
        <v>214778516</v>
      </c>
      <c r="L190">
        <v>1</v>
      </c>
      <c r="M190" t="s">
        <v>17</v>
      </c>
      <c r="N190">
        <v>21</v>
      </c>
      <c r="O190" t="b">
        <v>1</v>
      </c>
    </row>
    <row r="191" spans="1:15" x14ac:dyDescent="0.3">
      <c r="A191" t="s">
        <v>22</v>
      </c>
      <c r="B191" t="s">
        <v>23</v>
      </c>
      <c r="C191">
        <v>-1</v>
      </c>
      <c r="D191">
        <v>62918796</v>
      </c>
      <c r="E191">
        <v>63418796</v>
      </c>
      <c r="F191" t="s">
        <v>593</v>
      </c>
      <c r="G191" t="s">
        <v>180</v>
      </c>
      <c r="H191" t="s">
        <v>181</v>
      </c>
      <c r="I191">
        <v>5</v>
      </c>
      <c r="J191">
        <v>63418796</v>
      </c>
      <c r="K191">
        <v>62918796</v>
      </c>
      <c r="L191">
        <v>2</v>
      </c>
      <c r="M191">
        <v>2</v>
      </c>
      <c r="N191">
        <v>21</v>
      </c>
      <c r="O191" t="b">
        <v>0</v>
      </c>
    </row>
    <row r="192" spans="1:15" x14ac:dyDescent="0.3">
      <c r="A192" t="s">
        <v>22</v>
      </c>
      <c r="B192" t="s">
        <v>23</v>
      </c>
      <c r="C192">
        <v>-1</v>
      </c>
      <c r="D192">
        <v>235105071</v>
      </c>
      <c r="E192">
        <v>235605071</v>
      </c>
      <c r="F192" t="s">
        <v>594</v>
      </c>
      <c r="G192" t="s">
        <v>182</v>
      </c>
      <c r="H192" t="s">
        <v>183</v>
      </c>
      <c r="I192">
        <v>1</v>
      </c>
      <c r="J192">
        <v>235105071</v>
      </c>
      <c r="K192">
        <v>235605071</v>
      </c>
      <c r="L192">
        <v>43</v>
      </c>
      <c r="M192" t="s">
        <v>17</v>
      </c>
      <c r="N192">
        <v>21</v>
      </c>
      <c r="O192" t="b">
        <v>1</v>
      </c>
    </row>
    <row r="193" spans="1:15" x14ac:dyDescent="0.3">
      <c r="A193" t="s">
        <v>22</v>
      </c>
      <c r="B193" t="s">
        <v>23</v>
      </c>
      <c r="C193">
        <v>-1</v>
      </c>
      <c r="D193">
        <v>234605047</v>
      </c>
      <c r="E193">
        <v>235105047</v>
      </c>
      <c r="F193" t="s">
        <v>594</v>
      </c>
      <c r="G193" t="s">
        <v>184</v>
      </c>
      <c r="H193" t="s">
        <v>185</v>
      </c>
      <c r="I193">
        <v>1</v>
      </c>
      <c r="J193">
        <v>235105047</v>
      </c>
      <c r="K193">
        <v>234605047</v>
      </c>
      <c r="L193">
        <v>48</v>
      </c>
      <c r="M193">
        <v>48</v>
      </c>
      <c r="N193">
        <v>21</v>
      </c>
      <c r="O193" t="b">
        <v>0</v>
      </c>
    </row>
    <row r="194" spans="1:15" x14ac:dyDescent="0.3">
      <c r="A194" t="s">
        <v>22</v>
      </c>
      <c r="B194" t="s">
        <v>23</v>
      </c>
      <c r="C194">
        <v>-1</v>
      </c>
      <c r="D194">
        <v>8224257</v>
      </c>
      <c r="E194">
        <v>8724257</v>
      </c>
      <c r="F194" t="s">
        <v>595</v>
      </c>
      <c r="G194" t="s">
        <v>186</v>
      </c>
      <c r="H194" t="s">
        <v>187</v>
      </c>
      <c r="I194">
        <v>1</v>
      </c>
      <c r="J194">
        <v>8224257</v>
      </c>
      <c r="K194">
        <v>8724257</v>
      </c>
      <c r="L194">
        <v>53</v>
      </c>
      <c r="M194">
        <v>53</v>
      </c>
      <c r="N194">
        <v>21</v>
      </c>
      <c r="O194" t="b">
        <v>0</v>
      </c>
    </row>
    <row r="195" spans="1:15" x14ac:dyDescent="0.3">
      <c r="A195" t="s">
        <v>22</v>
      </c>
      <c r="B195" t="s">
        <v>23</v>
      </c>
      <c r="C195">
        <v>-1</v>
      </c>
      <c r="D195">
        <v>48901456</v>
      </c>
      <c r="E195">
        <v>49401456</v>
      </c>
      <c r="F195" t="s">
        <v>596</v>
      </c>
      <c r="G195" t="s">
        <v>188</v>
      </c>
      <c r="H195" t="s">
        <v>189</v>
      </c>
      <c r="I195">
        <v>20</v>
      </c>
      <c r="J195">
        <v>48901456</v>
      </c>
      <c r="K195">
        <v>49401456</v>
      </c>
      <c r="L195">
        <v>66</v>
      </c>
      <c r="M195">
        <v>66</v>
      </c>
      <c r="N195">
        <v>21</v>
      </c>
      <c r="O195" t="b">
        <v>0</v>
      </c>
    </row>
    <row r="196" spans="1:15" x14ac:dyDescent="0.3">
      <c r="A196" t="s">
        <v>22</v>
      </c>
      <c r="B196" t="s">
        <v>23</v>
      </c>
      <c r="C196">
        <v>-1</v>
      </c>
      <c r="D196">
        <v>23347990</v>
      </c>
      <c r="E196">
        <v>23847990</v>
      </c>
      <c r="F196" t="s">
        <v>597</v>
      </c>
      <c r="G196" t="s">
        <v>190</v>
      </c>
      <c r="H196" t="s">
        <v>191</v>
      </c>
      <c r="I196">
        <v>10</v>
      </c>
      <c r="J196">
        <v>23847990</v>
      </c>
      <c r="K196">
        <v>23347990</v>
      </c>
      <c r="L196">
        <v>15</v>
      </c>
      <c r="M196">
        <v>15</v>
      </c>
      <c r="N196">
        <v>21</v>
      </c>
      <c r="O196" t="b">
        <v>0</v>
      </c>
    </row>
    <row r="197" spans="1:15" x14ac:dyDescent="0.3">
      <c r="A197" t="s">
        <v>22</v>
      </c>
      <c r="B197" t="s">
        <v>23</v>
      </c>
      <c r="C197">
        <v>-1</v>
      </c>
      <c r="D197">
        <v>1345091</v>
      </c>
      <c r="E197">
        <v>1845091</v>
      </c>
      <c r="F197" t="s">
        <v>598</v>
      </c>
      <c r="G197" t="s">
        <v>194</v>
      </c>
      <c r="H197" t="s">
        <v>195</v>
      </c>
      <c r="I197">
        <v>5</v>
      </c>
      <c r="J197">
        <v>1345091</v>
      </c>
      <c r="K197">
        <v>1845091</v>
      </c>
      <c r="L197">
        <v>18</v>
      </c>
      <c r="M197">
        <v>18</v>
      </c>
      <c r="N197">
        <v>21</v>
      </c>
      <c r="O197" t="b">
        <v>0</v>
      </c>
    </row>
    <row r="198" spans="1:15" x14ac:dyDescent="0.3">
      <c r="A198" t="s">
        <v>22</v>
      </c>
      <c r="B198" t="s">
        <v>23</v>
      </c>
      <c r="C198">
        <v>-1</v>
      </c>
      <c r="D198">
        <v>66726267</v>
      </c>
      <c r="E198">
        <v>67226267</v>
      </c>
      <c r="F198" t="s">
        <v>538</v>
      </c>
      <c r="G198" t="s">
        <v>196</v>
      </c>
      <c r="H198" t="s">
        <v>197</v>
      </c>
      <c r="I198">
        <v>11</v>
      </c>
      <c r="J198">
        <v>67226267</v>
      </c>
      <c r="K198">
        <v>66726267</v>
      </c>
      <c r="L198">
        <v>51</v>
      </c>
      <c r="M198">
        <v>51</v>
      </c>
      <c r="N198">
        <v>21</v>
      </c>
      <c r="O198" t="b">
        <v>0</v>
      </c>
    </row>
    <row r="199" spans="1:15" x14ac:dyDescent="0.3">
      <c r="A199" t="s">
        <v>22</v>
      </c>
      <c r="B199" t="s">
        <v>23</v>
      </c>
      <c r="C199">
        <v>-1</v>
      </c>
      <c r="D199">
        <v>13918820</v>
      </c>
      <c r="E199">
        <v>14418820</v>
      </c>
      <c r="F199" t="s">
        <v>555</v>
      </c>
      <c r="G199" t="s">
        <v>206</v>
      </c>
      <c r="H199" t="s">
        <v>207</v>
      </c>
      <c r="I199">
        <v>5</v>
      </c>
      <c r="J199">
        <v>14418820</v>
      </c>
      <c r="K199">
        <v>13918820</v>
      </c>
      <c r="L199">
        <v>68</v>
      </c>
      <c r="M199">
        <v>68</v>
      </c>
      <c r="N199">
        <v>21</v>
      </c>
      <c r="O199" t="b">
        <v>0</v>
      </c>
    </row>
    <row r="200" spans="1:15" x14ac:dyDescent="0.3">
      <c r="A200" t="s">
        <v>22</v>
      </c>
      <c r="B200" t="s">
        <v>23</v>
      </c>
      <c r="C200">
        <v>-1</v>
      </c>
      <c r="D200">
        <v>1566520</v>
      </c>
      <c r="E200">
        <v>2066520</v>
      </c>
      <c r="F200" t="s">
        <v>599</v>
      </c>
      <c r="G200" t="s">
        <v>208</v>
      </c>
      <c r="H200" t="s">
        <v>209</v>
      </c>
      <c r="I200">
        <v>5</v>
      </c>
      <c r="J200">
        <v>1566520</v>
      </c>
      <c r="K200">
        <v>2066520</v>
      </c>
      <c r="L200">
        <v>10</v>
      </c>
      <c r="M200">
        <v>10</v>
      </c>
      <c r="N200">
        <v>21</v>
      </c>
      <c r="O200" t="b">
        <v>0</v>
      </c>
    </row>
    <row r="201" spans="1:15" x14ac:dyDescent="0.3">
      <c r="A201" t="s">
        <v>22</v>
      </c>
      <c r="B201" t="s">
        <v>23</v>
      </c>
      <c r="C201">
        <v>-1</v>
      </c>
      <c r="D201">
        <v>43676074</v>
      </c>
      <c r="E201">
        <v>44176074</v>
      </c>
      <c r="F201" t="s">
        <v>600</v>
      </c>
      <c r="G201" t="s">
        <v>210</v>
      </c>
      <c r="H201" t="s">
        <v>211</v>
      </c>
      <c r="I201">
        <v>2</v>
      </c>
      <c r="J201">
        <v>44176074</v>
      </c>
      <c r="K201">
        <v>43676074</v>
      </c>
      <c r="L201">
        <v>28</v>
      </c>
      <c r="M201">
        <v>28</v>
      </c>
      <c r="N201">
        <v>21</v>
      </c>
      <c r="O201" t="b">
        <v>0</v>
      </c>
    </row>
    <row r="202" spans="1:15" x14ac:dyDescent="0.3">
      <c r="A202" t="s">
        <v>22</v>
      </c>
      <c r="B202" t="s">
        <v>23</v>
      </c>
      <c r="C202">
        <v>-1</v>
      </c>
      <c r="D202">
        <v>94824799</v>
      </c>
      <c r="E202">
        <v>95324799</v>
      </c>
      <c r="F202" t="s">
        <v>601</v>
      </c>
      <c r="G202" t="s">
        <v>222</v>
      </c>
      <c r="H202" t="s">
        <v>223</v>
      </c>
      <c r="I202">
        <v>11</v>
      </c>
      <c r="J202">
        <v>95324799</v>
      </c>
      <c r="K202">
        <v>94824799</v>
      </c>
      <c r="L202">
        <v>32</v>
      </c>
      <c r="M202">
        <v>32</v>
      </c>
      <c r="N202">
        <v>21</v>
      </c>
      <c r="O202" t="b">
        <v>0</v>
      </c>
    </row>
    <row r="203" spans="1:15" x14ac:dyDescent="0.3">
      <c r="A203" t="s">
        <v>22</v>
      </c>
      <c r="B203" t="s">
        <v>23</v>
      </c>
      <c r="C203">
        <v>-1</v>
      </c>
      <c r="D203">
        <v>1337672</v>
      </c>
      <c r="E203">
        <v>1837672</v>
      </c>
      <c r="F203" t="s">
        <v>602</v>
      </c>
      <c r="G203" t="s">
        <v>224</v>
      </c>
      <c r="H203" t="s">
        <v>225</v>
      </c>
      <c r="I203">
        <v>5</v>
      </c>
      <c r="J203">
        <v>1337672</v>
      </c>
      <c r="K203">
        <v>1837672</v>
      </c>
      <c r="L203">
        <v>18</v>
      </c>
      <c r="M203" t="s">
        <v>17</v>
      </c>
      <c r="N203">
        <v>21</v>
      </c>
      <c r="O203" t="b">
        <v>1</v>
      </c>
    </row>
    <row r="204" spans="1:15" x14ac:dyDescent="0.3">
      <c r="A204" t="s">
        <v>22</v>
      </c>
      <c r="B204" t="s">
        <v>23</v>
      </c>
      <c r="C204">
        <v>-1</v>
      </c>
      <c r="D204">
        <v>1338548</v>
      </c>
      <c r="E204">
        <v>1838548</v>
      </c>
      <c r="F204" t="s">
        <v>602</v>
      </c>
      <c r="G204" t="s">
        <v>226</v>
      </c>
      <c r="H204" t="s">
        <v>227</v>
      </c>
      <c r="I204">
        <v>5</v>
      </c>
      <c r="J204">
        <v>1338548</v>
      </c>
      <c r="K204">
        <v>1838548</v>
      </c>
      <c r="L204">
        <v>18</v>
      </c>
      <c r="M204" t="s">
        <v>17</v>
      </c>
      <c r="N204">
        <v>21</v>
      </c>
      <c r="O204" t="b">
        <v>1</v>
      </c>
    </row>
    <row r="205" spans="1:15" x14ac:dyDescent="0.3">
      <c r="A205" t="s">
        <v>22</v>
      </c>
      <c r="B205" t="s">
        <v>23</v>
      </c>
      <c r="C205">
        <v>-1</v>
      </c>
      <c r="D205">
        <v>10886242</v>
      </c>
      <c r="E205">
        <v>11386242</v>
      </c>
      <c r="F205" t="s">
        <v>602</v>
      </c>
      <c r="G205" t="s">
        <v>228</v>
      </c>
      <c r="H205" t="s">
        <v>229</v>
      </c>
      <c r="I205">
        <v>5</v>
      </c>
      <c r="J205">
        <v>11386242</v>
      </c>
      <c r="K205">
        <v>10886242</v>
      </c>
      <c r="L205">
        <v>6</v>
      </c>
      <c r="M205" t="s">
        <v>17</v>
      </c>
      <c r="N205">
        <v>21</v>
      </c>
      <c r="O205" t="b">
        <v>1</v>
      </c>
    </row>
    <row r="206" spans="1:15" x14ac:dyDescent="0.3">
      <c r="A206" t="s">
        <v>22</v>
      </c>
      <c r="B206" t="s">
        <v>23</v>
      </c>
      <c r="C206">
        <v>-1</v>
      </c>
      <c r="D206">
        <v>895204</v>
      </c>
      <c r="E206">
        <v>1395204</v>
      </c>
      <c r="F206" t="s">
        <v>602</v>
      </c>
      <c r="G206" t="s">
        <v>230</v>
      </c>
      <c r="H206" t="s">
        <v>231</v>
      </c>
      <c r="I206">
        <v>5</v>
      </c>
      <c r="J206">
        <v>1395204</v>
      </c>
      <c r="K206">
        <v>895204</v>
      </c>
      <c r="L206">
        <v>20</v>
      </c>
      <c r="M206">
        <v>20</v>
      </c>
      <c r="N206">
        <v>21</v>
      </c>
      <c r="O206" t="b">
        <v>0</v>
      </c>
    </row>
    <row r="207" spans="1:15" x14ac:dyDescent="0.3">
      <c r="A207" t="s">
        <v>22</v>
      </c>
      <c r="B207" t="s">
        <v>23</v>
      </c>
      <c r="C207">
        <v>-1</v>
      </c>
      <c r="D207">
        <v>1104895</v>
      </c>
      <c r="E207">
        <v>1604895</v>
      </c>
      <c r="F207" t="s">
        <v>602</v>
      </c>
      <c r="G207" t="s">
        <v>232</v>
      </c>
      <c r="H207" t="s">
        <v>233</v>
      </c>
      <c r="I207">
        <v>5</v>
      </c>
      <c r="J207">
        <v>1104895</v>
      </c>
      <c r="K207">
        <v>1604895</v>
      </c>
      <c r="L207">
        <v>27</v>
      </c>
      <c r="M207">
        <v>27</v>
      </c>
      <c r="N207">
        <v>21</v>
      </c>
      <c r="O207" t="b">
        <v>0</v>
      </c>
    </row>
    <row r="208" spans="1:15" x14ac:dyDescent="0.3">
      <c r="A208" t="s">
        <v>22</v>
      </c>
      <c r="B208" t="s">
        <v>23</v>
      </c>
      <c r="C208">
        <v>-1</v>
      </c>
      <c r="D208">
        <v>837823</v>
      </c>
      <c r="E208">
        <v>1337823</v>
      </c>
      <c r="F208" t="s">
        <v>602</v>
      </c>
      <c r="G208" t="s">
        <v>234</v>
      </c>
      <c r="H208" t="s">
        <v>235</v>
      </c>
      <c r="I208">
        <v>5</v>
      </c>
      <c r="J208">
        <v>1337823</v>
      </c>
      <c r="K208">
        <v>837823</v>
      </c>
      <c r="L208">
        <v>28</v>
      </c>
      <c r="M208">
        <v>28</v>
      </c>
      <c r="N208">
        <v>21</v>
      </c>
      <c r="O208" t="b">
        <v>0</v>
      </c>
    </row>
    <row r="209" spans="1:15" x14ac:dyDescent="0.3">
      <c r="A209" t="s">
        <v>22</v>
      </c>
      <c r="B209" t="s">
        <v>23</v>
      </c>
      <c r="C209">
        <v>-1</v>
      </c>
      <c r="D209">
        <v>48535293</v>
      </c>
      <c r="E209">
        <v>49035293</v>
      </c>
      <c r="F209" t="s">
        <v>603</v>
      </c>
      <c r="G209" t="s">
        <v>236</v>
      </c>
      <c r="H209" t="s">
        <v>237</v>
      </c>
      <c r="I209">
        <v>20</v>
      </c>
      <c r="J209">
        <v>49035293</v>
      </c>
      <c r="K209">
        <v>48535293</v>
      </c>
      <c r="L209">
        <v>64</v>
      </c>
      <c r="M209">
        <v>64</v>
      </c>
      <c r="N209">
        <v>21</v>
      </c>
      <c r="O209" t="b">
        <v>0</v>
      </c>
    </row>
    <row r="210" spans="1:15" x14ac:dyDescent="0.3">
      <c r="A210" t="s">
        <v>22</v>
      </c>
      <c r="B210" t="s">
        <v>23</v>
      </c>
      <c r="C210">
        <v>-1</v>
      </c>
      <c r="D210">
        <v>115598304</v>
      </c>
      <c r="E210">
        <v>116098304</v>
      </c>
      <c r="F210" t="s">
        <v>604</v>
      </c>
      <c r="G210" t="s">
        <v>238</v>
      </c>
      <c r="H210" t="s">
        <v>240</v>
      </c>
      <c r="I210" t="s">
        <v>239</v>
      </c>
      <c r="J210">
        <v>115598304</v>
      </c>
      <c r="K210">
        <v>116098304</v>
      </c>
      <c r="L210">
        <v>1</v>
      </c>
      <c r="M210" t="s">
        <v>17</v>
      </c>
      <c r="N210">
        <v>21</v>
      </c>
      <c r="O210" t="b">
        <v>1</v>
      </c>
    </row>
    <row r="211" spans="1:15" x14ac:dyDescent="0.3">
      <c r="A211" t="s">
        <v>22</v>
      </c>
      <c r="B211" t="s">
        <v>23</v>
      </c>
      <c r="C211">
        <v>-1</v>
      </c>
      <c r="D211">
        <v>52188707</v>
      </c>
      <c r="E211">
        <v>52688707</v>
      </c>
      <c r="F211" t="s">
        <v>605</v>
      </c>
      <c r="G211" t="s">
        <v>241</v>
      </c>
      <c r="H211" t="s">
        <v>242</v>
      </c>
      <c r="I211">
        <v>13</v>
      </c>
      <c r="J211">
        <v>52688707</v>
      </c>
      <c r="K211">
        <v>52188707</v>
      </c>
      <c r="L211">
        <v>37</v>
      </c>
      <c r="M211">
        <v>37</v>
      </c>
      <c r="N211">
        <v>21</v>
      </c>
      <c r="O211" t="b">
        <v>0</v>
      </c>
    </row>
    <row r="212" spans="1:15" x14ac:dyDescent="0.3">
      <c r="A212" t="s">
        <v>22</v>
      </c>
      <c r="B212" t="s">
        <v>23</v>
      </c>
      <c r="C212">
        <v>-1</v>
      </c>
      <c r="D212">
        <v>13770009</v>
      </c>
      <c r="E212">
        <v>14270009</v>
      </c>
      <c r="F212" t="s">
        <v>606</v>
      </c>
      <c r="G212" t="s">
        <v>243</v>
      </c>
      <c r="H212" t="s">
        <v>244</v>
      </c>
      <c r="I212">
        <v>5</v>
      </c>
      <c r="J212">
        <v>13770009</v>
      </c>
      <c r="K212">
        <v>14270009</v>
      </c>
      <c r="L212">
        <v>36</v>
      </c>
      <c r="M212" t="s">
        <v>17</v>
      </c>
      <c r="N212">
        <v>21</v>
      </c>
      <c r="O212" t="b">
        <v>1</v>
      </c>
    </row>
    <row r="213" spans="1:15" x14ac:dyDescent="0.3">
      <c r="A213" t="s">
        <v>22</v>
      </c>
      <c r="B213" t="s">
        <v>23</v>
      </c>
      <c r="C213">
        <v>-1</v>
      </c>
      <c r="D213">
        <v>37080176</v>
      </c>
      <c r="E213">
        <v>37580176</v>
      </c>
      <c r="F213" t="s">
        <v>606</v>
      </c>
      <c r="G213" t="s">
        <v>245</v>
      </c>
      <c r="H213" t="s">
        <v>246</v>
      </c>
      <c r="I213">
        <v>14</v>
      </c>
      <c r="J213">
        <v>37580176</v>
      </c>
      <c r="K213">
        <v>37080176</v>
      </c>
      <c r="L213">
        <v>19</v>
      </c>
      <c r="M213" t="s">
        <v>17</v>
      </c>
      <c r="N213">
        <v>21</v>
      </c>
      <c r="O213" t="b">
        <v>1</v>
      </c>
    </row>
    <row r="214" spans="1:15" x14ac:dyDescent="0.3">
      <c r="A214" t="s">
        <v>22</v>
      </c>
      <c r="B214" t="s">
        <v>23</v>
      </c>
      <c r="C214">
        <v>-1</v>
      </c>
      <c r="D214">
        <v>94775795</v>
      </c>
      <c r="E214">
        <v>95275795</v>
      </c>
      <c r="F214" t="s">
        <v>606</v>
      </c>
      <c r="G214" t="s">
        <v>247</v>
      </c>
      <c r="H214" t="s">
        <v>248</v>
      </c>
      <c r="I214">
        <v>14</v>
      </c>
      <c r="J214">
        <v>95275795</v>
      </c>
      <c r="K214">
        <v>94775795</v>
      </c>
      <c r="L214">
        <v>40</v>
      </c>
      <c r="M214" t="s">
        <v>17</v>
      </c>
      <c r="N214">
        <v>21</v>
      </c>
      <c r="O214" t="b">
        <v>1</v>
      </c>
    </row>
    <row r="215" spans="1:15" x14ac:dyDescent="0.3">
      <c r="A215" t="s">
        <v>22</v>
      </c>
      <c r="B215" t="s">
        <v>23</v>
      </c>
      <c r="C215">
        <v>-1</v>
      </c>
      <c r="D215">
        <v>94779887</v>
      </c>
      <c r="E215">
        <v>95279887</v>
      </c>
      <c r="F215" t="s">
        <v>606</v>
      </c>
      <c r="G215" t="s">
        <v>249</v>
      </c>
      <c r="H215" t="s">
        <v>250</v>
      </c>
      <c r="I215">
        <v>14</v>
      </c>
      <c r="J215">
        <v>95279887</v>
      </c>
      <c r="K215">
        <v>94779887</v>
      </c>
      <c r="L215">
        <v>40</v>
      </c>
      <c r="M215" t="s">
        <v>17</v>
      </c>
      <c r="N215">
        <v>21</v>
      </c>
      <c r="O215" t="b">
        <v>1</v>
      </c>
    </row>
    <row r="216" spans="1:15" x14ac:dyDescent="0.3">
      <c r="A216" t="s">
        <v>22</v>
      </c>
      <c r="B216" t="s">
        <v>23</v>
      </c>
      <c r="C216">
        <v>-1</v>
      </c>
      <c r="D216">
        <v>95279913</v>
      </c>
      <c r="E216">
        <v>95779913</v>
      </c>
      <c r="F216" t="s">
        <v>606</v>
      </c>
      <c r="G216" t="s">
        <v>251</v>
      </c>
      <c r="H216" t="s">
        <v>252</v>
      </c>
      <c r="I216">
        <v>14</v>
      </c>
      <c r="J216">
        <v>95279913</v>
      </c>
      <c r="K216">
        <v>95779913</v>
      </c>
      <c r="L216">
        <v>37</v>
      </c>
      <c r="M216">
        <v>37</v>
      </c>
      <c r="N216">
        <v>21</v>
      </c>
      <c r="O216" t="b">
        <v>0</v>
      </c>
    </row>
    <row r="217" spans="1:15" x14ac:dyDescent="0.3">
      <c r="A217" t="s">
        <v>22</v>
      </c>
      <c r="B217" t="s">
        <v>23</v>
      </c>
      <c r="C217">
        <v>-1</v>
      </c>
      <c r="D217">
        <v>94775913</v>
      </c>
      <c r="E217">
        <v>95275913</v>
      </c>
      <c r="F217" t="s">
        <v>606</v>
      </c>
      <c r="G217" t="s">
        <v>253</v>
      </c>
      <c r="H217" t="s">
        <v>254</v>
      </c>
      <c r="I217">
        <v>14</v>
      </c>
      <c r="J217">
        <v>95275913</v>
      </c>
      <c r="K217">
        <v>94775913</v>
      </c>
      <c r="L217">
        <v>40</v>
      </c>
      <c r="M217">
        <v>40</v>
      </c>
      <c r="N217">
        <v>21</v>
      </c>
      <c r="O217" t="b">
        <v>0</v>
      </c>
    </row>
    <row r="218" spans="1:15" x14ac:dyDescent="0.3">
      <c r="A218" t="s">
        <v>22</v>
      </c>
      <c r="B218" t="s">
        <v>23</v>
      </c>
      <c r="C218">
        <v>-1</v>
      </c>
      <c r="D218">
        <v>94779958</v>
      </c>
      <c r="E218">
        <v>95279958</v>
      </c>
      <c r="F218" t="s">
        <v>606</v>
      </c>
      <c r="G218" t="s">
        <v>255</v>
      </c>
      <c r="H218" t="s">
        <v>256</v>
      </c>
      <c r="I218">
        <v>14</v>
      </c>
      <c r="J218">
        <v>95279958</v>
      </c>
      <c r="K218">
        <v>94779958</v>
      </c>
      <c r="L218">
        <v>40</v>
      </c>
      <c r="M218">
        <v>40</v>
      </c>
      <c r="N218">
        <v>21</v>
      </c>
      <c r="O218" t="b">
        <v>0</v>
      </c>
    </row>
    <row r="219" spans="1:15" x14ac:dyDescent="0.3">
      <c r="A219" t="s">
        <v>22</v>
      </c>
      <c r="B219" t="s">
        <v>23</v>
      </c>
      <c r="C219">
        <v>-1</v>
      </c>
      <c r="D219">
        <v>796877</v>
      </c>
      <c r="E219">
        <v>1296877</v>
      </c>
      <c r="F219" t="s">
        <v>606</v>
      </c>
      <c r="G219" t="s">
        <v>257</v>
      </c>
      <c r="H219" t="s">
        <v>258</v>
      </c>
      <c r="I219">
        <v>5</v>
      </c>
      <c r="J219">
        <v>1296877</v>
      </c>
      <c r="K219">
        <v>796877</v>
      </c>
      <c r="L219">
        <v>25</v>
      </c>
      <c r="M219">
        <v>25</v>
      </c>
      <c r="N219">
        <v>21</v>
      </c>
      <c r="O219" t="b">
        <v>0</v>
      </c>
    </row>
    <row r="220" spans="1:15" x14ac:dyDescent="0.3">
      <c r="A220" t="s">
        <v>22</v>
      </c>
      <c r="B220" t="s">
        <v>23</v>
      </c>
      <c r="C220">
        <v>-1</v>
      </c>
      <c r="D220">
        <v>797461</v>
      </c>
      <c r="E220">
        <v>1297461</v>
      </c>
      <c r="F220" t="s">
        <v>606</v>
      </c>
      <c r="G220" t="s">
        <v>259</v>
      </c>
      <c r="H220" t="s">
        <v>260</v>
      </c>
      <c r="I220">
        <v>5</v>
      </c>
      <c r="J220">
        <v>1297461</v>
      </c>
      <c r="K220">
        <v>797461</v>
      </c>
      <c r="L220">
        <v>25</v>
      </c>
      <c r="M220">
        <v>25</v>
      </c>
      <c r="N220">
        <v>21</v>
      </c>
      <c r="O220" t="b">
        <v>0</v>
      </c>
    </row>
    <row r="221" spans="1:15" x14ac:dyDescent="0.3">
      <c r="A221" t="s">
        <v>22</v>
      </c>
      <c r="B221" t="s">
        <v>23</v>
      </c>
      <c r="C221">
        <v>-1</v>
      </c>
      <c r="D221">
        <v>13770010</v>
      </c>
      <c r="E221">
        <v>14270010</v>
      </c>
      <c r="F221" t="s">
        <v>606</v>
      </c>
      <c r="G221" t="s">
        <v>261</v>
      </c>
      <c r="H221" t="s">
        <v>262</v>
      </c>
      <c r="I221">
        <v>5</v>
      </c>
      <c r="J221">
        <v>13770010</v>
      </c>
      <c r="K221">
        <v>14270010</v>
      </c>
      <c r="L221">
        <v>36</v>
      </c>
      <c r="M221">
        <v>36</v>
      </c>
      <c r="N221">
        <v>21</v>
      </c>
      <c r="O221" t="b">
        <v>0</v>
      </c>
    </row>
    <row r="222" spans="1:15" x14ac:dyDescent="0.3">
      <c r="A222" t="s">
        <v>22</v>
      </c>
      <c r="B222" t="s">
        <v>23</v>
      </c>
      <c r="C222">
        <v>-1</v>
      </c>
      <c r="D222">
        <v>13270492</v>
      </c>
      <c r="E222">
        <v>13770492</v>
      </c>
      <c r="F222" t="s">
        <v>606</v>
      </c>
      <c r="G222" t="s">
        <v>263</v>
      </c>
      <c r="H222" t="s">
        <v>264</v>
      </c>
      <c r="I222">
        <v>5</v>
      </c>
      <c r="J222">
        <v>13770492</v>
      </c>
      <c r="K222">
        <v>13270492</v>
      </c>
      <c r="L222">
        <v>23</v>
      </c>
      <c r="M222">
        <v>23</v>
      </c>
      <c r="N222">
        <v>21</v>
      </c>
      <c r="O222" t="b">
        <v>0</v>
      </c>
    </row>
    <row r="223" spans="1:15" x14ac:dyDescent="0.3">
      <c r="A223" t="s">
        <v>22</v>
      </c>
      <c r="B223" t="s">
        <v>23</v>
      </c>
      <c r="C223">
        <v>-1</v>
      </c>
      <c r="D223">
        <v>248739943</v>
      </c>
      <c r="E223">
        <v>249239943</v>
      </c>
      <c r="F223" t="s">
        <v>607</v>
      </c>
      <c r="G223" t="s">
        <v>265</v>
      </c>
      <c r="H223" t="s">
        <v>266</v>
      </c>
      <c r="I223">
        <v>1</v>
      </c>
      <c r="J223">
        <v>249239943</v>
      </c>
      <c r="K223">
        <v>248739943</v>
      </c>
      <c r="L223">
        <v>11</v>
      </c>
      <c r="M223">
        <v>11</v>
      </c>
      <c r="N223">
        <v>21</v>
      </c>
      <c r="O223" t="b">
        <v>0</v>
      </c>
    </row>
    <row r="224" spans="1:15" x14ac:dyDescent="0.3">
      <c r="A224" t="s">
        <v>22</v>
      </c>
      <c r="B224" t="s">
        <v>23</v>
      </c>
      <c r="C224">
        <v>-1</v>
      </c>
      <c r="D224">
        <v>53263959</v>
      </c>
      <c r="E224">
        <v>53763959</v>
      </c>
      <c r="F224" t="s">
        <v>608</v>
      </c>
      <c r="G224" t="s">
        <v>271</v>
      </c>
      <c r="H224" t="s">
        <v>272</v>
      </c>
      <c r="I224">
        <v>15</v>
      </c>
      <c r="J224">
        <v>53763959</v>
      </c>
      <c r="K224">
        <v>53263959</v>
      </c>
      <c r="L224">
        <v>7</v>
      </c>
      <c r="M224">
        <v>7</v>
      </c>
      <c r="N224">
        <v>21</v>
      </c>
      <c r="O224" t="b">
        <v>0</v>
      </c>
    </row>
    <row r="225" spans="1:15" x14ac:dyDescent="0.3">
      <c r="A225" t="s">
        <v>22</v>
      </c>
      <c r="B225" t="s">
        <v>23</v>
      </c>
      <c r="C225">
        <v>-1</v>
      </c>
      <c r="D225">
        <v>14063975</v>
      </c>
      <c r="E225">
        <v>14563975</v>
      </c>
      <c r="F225" t="s">
        <v>556</v>
      </c>
      <c r="G225" t="s">
        <v>273</v>
      </c>
      <c r="H225" t="s">
        <v>274</v>
      </c>
      <c r="I225">
        <v>11</v>
      </c>
      <c r="J225">
        <v>14563975</v>
      </c>
      <c r="K225">
        <v>14063975</v>
      </c>
      <c r="L225">
        <v>36</v>
      </c>
      <c r="M225" t="s">
        <v>17</v>
      </c>
      <c r="N225">
        <v>21</v>
      </c>
      <c r="O225" t="b">
        <v>1</v>
      </c>
    </row>
    <row r="226" spans="1:15" x14ac:dyDescent="0.3">
      <c r="A226" t="s">
        <v>22</v>
      </c>
      <c r="B226" t="s">
        <v>23</v>
      </c>
      <c r="C226">
        <v>-1</v>
      </c>
      <c r="D226">
        <v>922344</v>
      </c>
      <c r="E226">
        <v>1422344</v>
      </c>
      <c r="F226" t="s">
        <v>556</v>
      </c>
      <c r="G226" t="s">
        <v>275</v>
      </c>
      <c r="H226" t="s">
        <v>276</v>
      </c>
      <c r="I226">
        <v>5</v>
      </c>
      <c r="J226">
        <v>1422344</v>
      </c>
      <c r="K226">
        <v>922344</v>
      </c>
      <c r="L226">
        <v>19</v>
      </c>
      <c r="M226" t="s">
        <v>17</v>
      </c>
      <c r="N226">
        <v>21</v>
      </c>
      <c r="O226" t="b">
        <v>1</v>
      </c>
    </row>
    <row r="227" spans="1:15" x14ac:dyDescent="0.3">
      <c r="A227" t="s">
        <v>22</v>
      </c>
      <c r="B227" t="s">
        <v>23</v>
      </c>
      <c r="C227">
        <v>-1</v>
      </c>
      <c r="D227">
        <v>13400781</v>
      </c>
      <c r="E227">
        <v>13900781</v>
      </c>
      <c r="F227" t="s">
        <v>556</v>
      </c>
      <c r="G227" t="s">
        <v>277</v>
      </c>
      <c r="H227" t="s">
        <v>278</v>
      </c>
      <c r="I227">
        <v>11</v>
      </c>
      <c r="J227">
        <v>13400781</v>
      </c>
      <c r="K227">
        <v>13900781</v>
      </c>
      <c r="L227">
        <v>20</v>
      </c>
      <c r="M227">
        <v>20</v>
      </c>
      <c r="N227">
        <v>21</v>
      </c>
      <c r="O227" t="b">
        <v>0</v>
      </c>
    </row>
    <row r="228" spans="1:15" x14ac:dyDescent="0.3">
      <c r="A228" t="s">
        <v>22</v>
      </c>
      <c r="B228" t="s">
        <v>23</v>
      </c>
      <c r="C228">
        <v>-1</v>
      </c>
      <c r="D228">
        <v>13382026</v>
      </c>
      <c r="E228">
        <v>13882026</v>
      </c>
      <c r="F228" t="s">
        <v>556</v>
      </c>
      <c r="G228" t="s">
        <v>279</v>
      </c>
      <c r="H228" t="s">
        <v>280</v>
      </c>
      <c r="I228">
        <v>11</v>
      </c>
      <c r="J228">
        <v>13382026</v>
      </c>
      <c r="K228">
        <v>13882026</v>
      </c>
      <c r="L228">
        <v>21</v>
      </c>
      <c r="M228">
        <v>21</v>
      </c>
      <c r="N228">
        <v>21</v>
      </c>
      <c r="O228" t="b">
        <v>0</v>
      </c>
    </row>
    <row r="229" spans="1:15" x14ac:dyDescent="0.3">
      <c r="A229" t="s">
        <v>22</v>
      </c>
      <c r="B229" t="s">
        <v>23</v>
      </c>
      <c r="C229">
        <v>-1</v>
      </c>
      <c r="D229">
        <v>9749474</v>
      </c>
      <c r="E229">
        <v>10249474</v>
      </c>
      <c r="F229" t="s">
        <v>609</v>
      </c>
      <c r="G229" t="s">
        <v>283</v>
      </c>
      <c r="H229" t="s">
        <v>284</v>
      </c>
      <c r="I229">
        <v>5</v>
      </c>
      <c r="J229">
        <v>10249474</v>
      </c>
      <c r="K229">
        <v>9749474</v>
      </c>
      <c r="L229">
        <v>13</v>
      </c>
      <c r="M229" t="s">
        <v>17</v>
      </c>
      <c r="N229">
        <v>21</v>
      </c>
      <c r="O229" t="b">
        <v>1</v>
      </c>
    </row>
    <row r="230" spans="1:15" x14ac:dyDescent="0.3">
      <c r="A230" t="s">
        <v>22</v>
      </c>
      <c r="B230" t="s">
        <v>23</v>
      </c>
      <c r="C230">
        <v>-1</v>
      </c>
      <c r="D230">
        <v>14730258</v>
      </c>
      <c r="E230">
        <v>15230258</v>
      </c>
      <c r="F230" t="s">
        <v>610</v>
      </c>
      <c r="G230" t="s">
        <v>285</v>
      </c>
      <c r="H230" t="s">
        <v>286</v>
      </c>
      <c r="I230">
        <v>5</v>
      </c>
      <c r="J230">
        <v>14730258</v>
      </c>
      <c r="K230">
        <v>15230258</v>
      </c>
      <c r="L230">
        <v>50</v>
      </c>
      <c r="M230" t="s">
        <v>17</v>
      </c>
      <c r="N230">
        <v>21</v>
      </c>
      <c r="O230" t="b">
        <v>1</v>
      </c>
    </row>
    <row r="231" spans="1:15" x14ac:dyDescent="0.3">
      <c r="A231" t="s">
        <v>22</v>
      </c>
      <c r="B231" t="s">
        <v>23</v>
      </c>
      <c r="C231">
        <v>-1</v>
      </c>
      <c r="D231">
        <v>89728738</v>
      </c>
      <c r="E231">
        <v>90228738</v>
      </c>
      <c r="F231" t="s">
        <v>610</v>
      </c>
      <c r="G231" t="s">
        <v>287</v>
      </c>
      <c r="H231" t="s">
        <v>288</v>
      </c>
      <c r="I231">
        <v>5</v>
      </c>
      <c r="J231">
        <v>90228738</v>
      </c>
      <c r="K231">
        <v>89728738</v>
      </c>
      <c r="L231">
        <v>26</v>
      </c>
      <c r="M231">
        <v>26</v>
      </c>
      <c r="N231">
        <v>21</v>
      </c>
      <c r="O231" t="b">
        <v>0</v>
      </c>
    </row>
    <row r="232" spans="1:15" x14ac:dyDescent="0.3">
      <c r="A232" t="s">
        <v>22</v>
      </c>
      <c r="B232" t="s">
        <v>23</v>
      </c>
      <c r="C232">
        <v>-1</v>
      </c>
      <c r="D232">
        <v>13914012</v>
      </c>
      <c r="E232">
        <v>14414012</v>
      </c>
      <c r="F232" t="s">
        <v>611</v>
      </c>
      <c r="G232" t="s">
        <v>289</v>
      </c>
      <c r="H232" t="s">
        <v>290</v>
      </c>
      <c r="I232">
        <v>5</v>
      </c>
      <c r="J232">
        <v>14414012</v>
      </c>
      <c r="K232">
        <v>13914012</v>
      </c>
      <c r="L232">
        <v>68</v>
      </c>
      <c r="M232">
        <v>68</v>
      </c>
      <c r="N232">
        <v>21</v>
      </c>
      <c r="O232" t="b">
        <v>0</v>
      </c>
    </row>
    <row r="233" spans="1:15" x14ac:dyDescent="0.3">
      <c r="A233" t="s">
        <v>22</v>
      </c>
      <c r="B233" t="s">
        <v>23</v>
      </c>
      <c r="C233">
        <v>-1</v>
      </c>
      <c r="D233">
        <v>17017809</v>
      </c>
      <c r="E233">
        <v>17517809</v>
      </c>
      <c r="F233" t="s">
        <v>612</v>
      </c>
      <c r="G233" t="s">
        <v>299</v>
      </c>
      <c r="H233" t="s">
        <v>300</v>
      </c>
      <c r="I233">
        <v>5</v>
      </c>
      <c r="J233">
        <v>17017809</v>
      </c>
      <c r="K233">
        <v>17517809</v>
      </c>
      <c r="L233">
        <v>56</v>
      </c>
      <c r="M233">
        <v>56</v>
      </c>
      <c r="N233">
        <v>21</v>
      </c>
      <c r="O233" t="b">
        <v>0</v>
      </c>
    </row>
    <row r="234" spans="1:15" x14ac:dyDescent="0.3">
      <c r="A234" t="s">
        <v>22</v>
      </c>
      <c r="B234" t="s">
        <v>23</v>
      </c>
      <c r="C234">
        <v>-1</v>
      </c>
      <c r="D234">
        <v>37962845</v>
      </c>
      <c r="E234">
        <v>38462845</v>
      </c>
      <c r="F234" t="s">
        <v>613</v>
      </c>
      <c r="G234" t="s">
        <v>303</v>
      </c>
      <c r="H234" t="s">
        <v>304</v>
      </c>
      <c r="I234">
        <v>21</v>
      </c>
      <c r="J234">
        <v>37962845</v>
      </c>
      <c r="K234">
        <v>38462845</v>
      </c>
      <c r="L234">
        <v>46</v>
      </c>
      <c r="M234">
        <v>46</v>
      </c>
      <c r="N234">
        <v>21</v>
      </c>
      <c r="O234" t="b">
        <v>0</v>
      </c>
    </row>
    <row r="235" spans="1:15" x14ac:dyDescent="0.3">
      <c r="A235" t="s">
        <v>22</v>
      </c>
      <c r="B235" t="s">
        <v>23</v>
      </c>
      <c r="C235">
        <v>-1</v>
      </c>
      <c r="D235">
        <v>86644339</v>
      </c>
      <c r="E235">
        <v>87144339</v>
      </c>
      <c r="F235" t="s">
        <v>558</v>
      </c>
      <c r="G235" t="s">
        <v>311</v>
      </c>
      <c r="H235" t="s">
        <v>312</v>
      </c>
      <c r="I235">
        <v>16</v>
      </c>
      <c r="J235">
        <v>86644339</v>
      </c>
      <c r="K235">
        <v>87144339</v>
      </c>
      <c r="L235">
        <v>48</v>
      </c>
      <c r="M235">
        <v>48</v>
      </c>
      <c r="N235">
        <v>21</v>
      </c>
      <c r="O235" t="b">
        <v>0</v>
      </c>
    </row>
    <row r="236" spans="1:15" x14ac:dyDescent="0.3">
      <c r="A236" t="s">
        <v>22</v>
      </c>
      <c r="B236" t="s">
        <v>23</v>
      </c>
      <c r="C236">
        <v>-1</v>
      </c>
      <c r="D236">
        <v>42143906</v>
      </c>
      <c r="E236">
        <v>42643906</v>
      </c>
      <c r="F236" t="s">
        <v>614</v>
      </c>
      <c r="G236" t="s">
        <v>313</v>
      </c>
      <c r="H236" t="s">
        <v>314</v>
      </c>
      <c r="I236">
        <v>4</v>
      </c>
      <c r="J236">
        <v>42143906</v>
      </c>
      <c r="K236">
        <v>42643906</v>
      </c>
      <c r="L236">
        <v>13</v>
      </c>
      <c r="M236" t="s">
        <v>17</v>
      </c>
      <c r="N236">
        <v>21</v>
      </c>
      <c r="O236" t="b">
        <v>1</v>
      </c>
    </row>
    <row r="237" spans="1:15" x14ac:dyDescent="0.3">
      <c r="A237" t="s">
        <v>22</v>
      </c>
      <c r="B237" t="s">
        <v>23</v>
      </c>
      <c r="C237">
        <v>-1</v>
      </c>
      <c r="D237">
        <v>41643997</v>
      </c>
      <c r="E237">
        <v>42143997</v>
      </c>
      <c r="F237" t="s">
        <v>614</v>
      </c>
      <c r="G237" t="s">
        <v>315</v>
      </c>
      <c r="H237" t="s">
        <v>316</v>
      </c>
      <c r="I237">
        <v>4</v>
      </c>
      <c r="J237">
        <v>42143997</v>
      </c>
      <c r="K237">
        <v>41643997</v>
      </c>
      <c r="L237">
        <v>11</v>
      </c>
      <c r="M237" t="s">
        <v>17</v>
      </c>
      <c r="N237">
        <v>21</v>
      </c>
      <c r="O237" t="b">
        <v>1</v>
      </c>
    </row>
    <row r="238" spans="1:15" x14ac:dyDescent="0.3">
      <c r="A238" t="s">
        <v>22</v>
      </c>
      <c r="B238" t="s">
        <v>23</v>
      </c>
      <c r="C238">
        <v>-1</v>
      </c>
      <c r="D238">
        <v>77378202</v>
      </c>
      <c r="E238">
        <v>77878202</v>
      </c>
      <c r="F238" t="s">
        <v>614</v>
      </c>
      <c r="G238" t="s">
        <v>317</v>
      </c>
      <c r="H238" t="s">
        <v>318</v>
      </c>
      <c r="I238">
        <v>4</v>
      </c>
      <c r="J238">
        <v>77878202</v>
      </c>
      <c r="K238">
        <v>77378202</v>
      </c>
      <c r="L238">
        <v>46</v>
      </c>
      <c r="M238" t="s">
        <v>17</v>
      </c>
      <c r="N238">
        <v>21</v>
      </c>
      <c r="O238" t="b">
        <v>1</v>
      </c>
    </row>
    <row r="239" spans="1:15" x14ac:dyDescent="0.3">
      <c r="A239" t="s">
        <v>22</v>
      </c>
      <c r="B239" t="s">
        <v>23</v>
      </c>
      <c r="C239">
        <v>-1</v>
      </c>
      <c r="D239">
        <v>845322</v>
      </c>
      <c r="E239">
        <v>1345322</v>
      </c>
      <c r="F239" t="s">
        <v>614</v>
      </c>
      <c r="G239" t="s">
        <v>319</v>
      </c>
      <c r="H239" t="s">
        <v>320</v>
      </c>
      <c r="I239">
        <v>5</v>
      </c>
      <c r="J239">
        <v>1345322</v>
      </c>
      <c r="K239">
        <v>845322</v>
      </c>
      <c r="L239">
        <v>27</v>
      </c>
      <c r="M239">
        <v>27</v>
      </c>
      <c r="N239">
        <v>21</v>
      </c>
      <c r="O239" t="b">
        <v>0</v>
      </c>
    </row>
    <row r="240" spans="1:15" x14ac:dyDescent="0.3">
      <c r="A240" t="s">
        <v>22</v>
      </c>
      <c r="B240" t="s">
        <v>23</v>
      </c>
      <c r="C240">
        <v>-1</v>
      </c>
      <c r="D240">
        <v>49060805</v>
      </c>
      <c r="E240">
        <v>49560805</v>
      </c>
      <c r="F240" t="s">
        <v>615</v>
      </c>
      <c r="G240" t="s">
        <v>321</v>
      </c>
      <c r="H240" t="s">
        <v>322</v>
      </c>
      <c r="I240">
        <v>5</v>
      </c>
      <c r="J240">
        <v>49560805</v>
      </c>
      <c r="K240">
        <v>49060805</v>
      </c>
      <c r="L240">
        <v>0</v>
      </c>
      <c r="M240" t="s">
        <v>17</v>
      </c>
      <c r="N240">
        <v>21</v>
      </c>
      <c r="O240" t="b">
        <v>1</v>
      </c>
    </row>
    <row r="241" spans="1:15" x14ac:dyDescent="0.3">
      <c r="A241" t="s">
        <v>22</v>
      </c>
      <c r="B241" t="s">
        <v>23</v>
      </c>
      <c r="C241">
        <v>-1</v>
      </c>
      <c r="D241">
        <v>49563017</v>
      </c>
      <c r="E241">
        <v>50063017</v>
      </c>
      <c r="F241" t="s">
        <v>615</v>
      </c>
      <c r="G241" t="s">
        <v>323</v>
      </c>
      <c r="H241" t="s">
        <v>324</v>
      </c>
      <c r="I241">
        <v>5</v>
      </c>
      <c r="J241">
        <v>49563017</v>
      </c>
      <c r="K241">
        <v>50063017</v>
      </c>
      <c r="L241">
        <v>41</v>
      </c>
      <c r="M241">
        <v>41</v>
      </c>
      <c r="N241">
        <v>21</v>
      </c>
      <c r="O241" t="b">
        <v>0</v>
      </c>
    </row>
    <row r="242" spans="1:15" x14ac:dyDescent="0.3">
      <c r="A242" t="s">
        <v>22</v>
      </c>
      <c r="B242" t="s">
        <v>23</v>
      </c>
      <c r="C242">
        <v>-1</v>
      </c>
      <c r="D242">
        <v>1226115</v>
      </c>
      <c r="E242">
        <v>1726115</v>
      </c>
      <c r="F242" t="s">
        <v>616</v>
      </c>
      <c r="G242" t="s">
        <v>325</v>
      </c>
      <c r="H242" t="s">
        <v>326</v>
      </c>
      <c r="I242">
        <v>5</v>
      </c>
      <c r="J242">
        <v>1226115</v>
      </c>
      <c r="K242">
        <v>1726115</v>
      </c>
      <c r="L242">
        <v>21</v>
      </c>
      <c r="M242" t="s">
        <v>17</v>
      </c>
      <c r="N242">
        <v>21</v>
      </c>
      <c r="O242" t="b">
        <v>1</v>
      </c>
    </row>
    <row r="243" spans="1:15" x14ac:dyDescent="0.3">
      <c r="A243" t="s">
        <v>22</v>
      </c>
      <c r="B243" t="s">
        <v>23</v>
      </c>
      <c r="C243">
        <v>-1</v>
      </c>
      <c r="D243">
        <v>725504</v>
      </c>
      <c r="E243">
        <v>1225504</v>
      </c>
      <c r="F243" t="s">
        <v>616</v>
      </c>
      <c r="G243" t="s">
        <v>327</v>
      </c>
      <c r="H243" t="s">
        <v>328</v>
      </c>
      <c r="I243">
        <v>5</v>
      </c>
      <c r="J243">
        <v>1225504</v>
      </c>
      <c r="K243">
        <v>725504</v>
      </c>
      <c r="L243">
        <v>27</v>
      </c>
      <c r="M243">
        <v>27</v>
      </c>
      <c r="N243">
        <v>21</v>
      </c>
      <c r="O243" t="b">
        <v>0</v>
      </c>
    </row>
  </sheetData>
  <autoFilter ref="A1:Q24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6"/>
  <sheetViews>
    <sheetView workbookViewId="0">
      <pane ySplit="3" topLeftCell="A36" activePane="bottomLeft" state="frozen"/>
      <selection pane="bottomLeft" activeCell="M41" sqref="M41"/>
    </sheetView>
  </sheetViews>
  <sheetFormatPr defaultRowHeight="14.4" x14ac:dyDescent="0.3"/>
  <sheetData>
    <row r="1" spans="1:12" x14ac:dyDescent="0.3">
      <c r="J1" s="2" t="s">
        <v>3086</v>
      </c>
      <c r="K1" s="2" t="s">
        <v>3086</v>
      </c>
    </row>
    <row r="2" spans="1:12" x14ac:dyDescent="0.3">
      <c r="J2" s="3" t="s">
        <v>3082</v>
      </c>
      <c r="K2" s="3" t="s">
        <v>3082</v>
      </c>
    </row>
    <row r="3" spans="1:12" s="1" customFormat="1" x14ac:dyDescent="0.3">
      <c r="A3" s="1" t="s">
        <v>3076</v>
      </c>
      <c r="B3" s="1" t="s">
        <v>3080</v>
      </c>
      <c r="C3" s="1" t="s">
        <v>3075</v>
      </c>
      <c r="D3" s="1" t="s">
        <v>3074</v>
      </c>
      <c r="E3" s="1" t="s">
        <v>335</v>
      </c>
      <c r="F3" s="1" t="s">
        <v>3078</v>
      </c>
      <c r="G3" s="1" t="s">
        <v>3079</v>
      </c>
      <c r="H3" s="1" t="s">
        <v>3077</v>
      </c>
      <c r="I3" s="1" t="s">
        <v>3081</v>
      </c>
      <c r="J3" s="2" t="s">
        <v>3083</v>
      </c>
      <c r="K3" s="2" t="s">
        <v>3084</v>
      </c>
      <c r="L3" s="12" t="s">
        <v>3859</v>
      </c>
    </row>
    <row r="4" spans="1:12" x14ac:dyDescent="0.3">
      <c r="A4" t="s">
        <v>623</v>
      </c>
      <c r="B4">
        <v>56919</v>
      </c>
      <c r="C4" t="s">
        <v>624</v>
      </c>
      <c r="D4">
        <v>7</v>
      </c>
      <c r="E4">
        <v>16</v>
      </c>
      <c r="F4">
        <v>25.571428571428573</v>
      </c>
      <c r="G4">
        <v>12.340409810282404</v>
      </c>
      <c r="H4" s="11">
        <v>8.5992976419140013E-2</v>
      </c>
      <c r="I4" s="11">
        <f t="shared" ref="I4" ca="1" si="0">IF(F4&gt;E4,TINV(H4,D4-2),-TINV(H4,D4-2))</f>
        <v>2.1337674862912293</v>
      </c>
      <c r="J4">
        <v>1.4084328416282099</v>
      </c>
      <c r="K4" s="10">
        <v>0.159262402601833</v>
      </c>
      <c r="L4" t="b">
        <v>0</v>
      </c>
    </row>
    <row r="5" spans="1:12" x14ac:dyDescent="0.3">
      <c r="A5" t="s">
        <v>625</v>
      </c>
      <c r="B5">
        <v>5164</v>
      </c>
      <c r="C5" t="s">
        <v>626</v>
      </c>
      <c r="D5">
        <v>17</v>
      </c>
      <c r="E5">
        <v>54</v>
      </c>
      <c r="F5">
        <v>33.823529411764703</v>
      </c>
      <c r="G5">
        <v>17.885871848045479</v>
      </c>
      <c r="H5" s="11">
        <v>2.662407642305508E-4</v>
      </c>
      <c r="I5" s="11">
        <v>-4.7340594444242887</v>
      </c>
      <c r="J5">
        <v>0.81728686987216204</v>
      </c>
      <c r="K5" s="10">
        <v>0.41392701100050999</v>
      </c>
      <c r="L5" t="b">
        <v>0</v>
      </c>
    </row>
    <row r="6" spans="1:12" x14ac:dyDescent="0.3">
      <c r="A6" t="s">
        <v>627</v>
      </c>
      <c r="B6">
        <v>3674</v>
      </c>
      <c r="C6" t="s">
        <v>628</v>
      </c>
      <c r="D6">
        <v>7</v>
      </c>
      <c r="E6">
        <v>26</v>
      </c>
      <c r="F6">
        <v>32.714285714285715</v>
      </c>
      <c r="G6">
        <v>14.705036390233628</v>
      </c>
      <c r="H6" s="11">
        <v>0.27248016959869775</v>
      </c>
      <c r="I6" s="11">
        <v>1.2327083565342598</v>
      </c>
      <c r="J6">
        <v>-4.09590030958892E-2</v>
      </c>
      <c r="K6" s="10">
        <v>0.96733540402118201</v>
      </c>
      <c r="L6" t="b">
        <v>0</v>
      </c>
    </row>
    <row r="7" spans="1:12" x14ac:dyDescent="0.3">
      <c r="A7" t="s">
        <v>629</v>
      </c>
      <c r="B7">
        <v>55049</v>
      </c>
      <c r="C7" t="s">
        <v>630</v>
      </c>
      <c r="D7">
        <v>7</v>
      </c>
      <c r="E7">
        <v>39</v>
      </c>
      <c r="F7">
        <v>38.285714285714285</v>
      </c>
      <c r="G7">
        <v>7.1347573122539902</v>
      </c>
      <c r="H7" s="11">
        <v>0.79996989595329615</v>
      </c>
      <c r="I7" s="11">
        <v>-0.26722224029921754</v>
      </c>
      <c r="J7">
        <v>-0.245865093870199</v>
      </c>
      <c r="K7" s="10">
        <v>0.80582878052472795</v>
      </c>
      <c r="L7" t="b">
        <v>0</v>
      </c>
    </row>
    <row r="8" spans="1:12" x14ac:dyDescent="0.3">
      <c r="A8" t="s">
        <v>631</v>
      </c>
      <c r="B8">
        <v>26022</v>
      </c>
      <c r="C8" t="s">
        <v>632</v>
      </c>
      <c r="D8">
        <v>11</v>
      </c>
      <c r="E8">
        <v>47</v>
      </c>
      <c r="F8">
        <v>39.454545454545453</v>
      </c>
      <c r="G8">
        <v>7.0762085379620636</v>
      </c>
      <c r="H8" s="11">
        <v>5.3875512536836504E-3</v>
      </c>
      <c r="I8" s="11">
        <v>-3.6415888453748093</v>
      </c>
      <c r="J8" t="s">
        <v>3085</v>
      </c>
      <c r="K8" s="10" t="s">
        <v>3085</v>
      </c>
      <c r="L8" t="b">
        <v>0</v>
      </c>
    </row>
    <row r="9" spans="1:12" x14ac:dyDescent="0.3">
      <c r="A9" t="s">
        <v>633</v>
      </c>
      <c r="B9">
        <v>64847</v>
      </c>
      <c r="C9" t="s">
        <v>634</v>
      </c>
      <c r="D9">
        <v>8</v>
      </c>
      <c r="E9">
        <v>40</v>
      </c>
      <c r="F9">
        <v>49.75</v>
      </c>
      <c r="G9">
        <v>13.84351317920625</v>
      </c>
      <c r="H9" s="11">
        <v>8.662721439897994E-2</v>
      </c>
      <c r="I9" s="11">
        <v>2.046781118267754</v>
      </c>
      <c r="J9">
        <v>-1.4510894882941101</v>
      </c>
      <c r="K9" s="10">
        <v>0.14701673283953101</v>
      </c>
      <c r="L9" t="b">
        <v>0</v>
      </c>
    </row>
    <row r="10" spans="1:12" x14ac:dyDescent="0.3">
      <c r="A10" t="s">
        <v>635</v>
      </c>
      <c r="B10">
        <v>54623</v>
      </c>
      <c r="C10" t="s">
        <v>636</v>
      </c>
      <c r="D10">
        <v>16</v>
      </c>
      <c r="E10">
        <v>20</v>
      </c>
      <c r="F10">
        <v>30.1875</v>
      </c>
      <c r="G10">
        <v>11.478784778886656</v>
      </c>
      <c r="H10" s="11">
        <v>2.909068100552103E-3</v>
      </c>
      <c r="I10" s="11">
        <v>3.5981626859255234</v>
      </c>
      <c r="J10">
        <v>3.2138525232567998</v>
      </c>
      <c r="K10" s="10">
        <v>1.34458989383721E-3</v>
      </c>
      <c r="L10" t="b">
        <v>0</v>
      </c>
    </row>
    <row r="11" spans="1:12" x14ac:dyDescent="0.3">
      <c r="A11" t="s">
        <v>637</v>
      </c>
      <c r="B11">
        <v>9043</v>
      </c>
      <c r="C11" t="s">
        <v>638</v>
      </c>
      <c r="D11">
        <v>7</v>
      </c>
      <c r="E11">
        <v>25</v>
      </c>
      <c r="F11">
        <v>38</v>
      </c>
      <c r="G11">
        <v>24.494897427831781</v>
      </c>
      <c r="H11" s="11">
        <v>0.20986029600341938</v>
      </c>
      <c r="I11" s="11">
        <v>1.4383344095658923</v>
      </c>
      <c r="J11" t="s">
        <v>3085</v>
      </c>
      <c r="K11" s="10" t="s">
        <v>3085</v>
      </c>
      <c r="L11" t="b">
        <v>0</v>
      </c>
    </row>
    <row r="12" spans="1:12" x14ac:dyDescent="0.3">
      <c r="A12" t="s">
        <v>639</v>
      </c>
      <c r="B12">
        <v>9862</v>
      </c>
      <c r="C12" t="s">
        <v>640</v>
      </c>
      <c r="D12">
        <v>12</v>
      </c>
      <c r="E12">
        <v>74</v>
      </c>
      <c r="F12">
        <v>26.833333333333332</v>
      </c>
      <c r="G12">
        <v>11.109646368100218</v>
      </c>
      <c r="H12" s="11">
        <v>1.4023752571932194E-8</v>
      </c>
      <c r="I12" s="11">
        <v>-16.490494164952079</v>
      </c>
      <c r="J12">
        <v>4.4446380461153696</v>
      </c>
      <c r="K12" s="10">
        <v>9.6194767209876406E-6</v>
      </c>
      <c r="L12" t="b">
        <v>0</v>
      </c>
    </row>
    <row r="13" spans="1:12" x14ac:dyDescent="0.3">
      <c r="A13" t="s">
        <v>641</v>
      </c>
      <c r="B13">
        <v>10747</v>
      </c>
      <c r="C13" t="s">
        <v>642</v>
      </c>
      <c r="D13">
        <v>8</v>
      </c>
      <c r="E13">
        <v>11</v>
      </c>
      <c r="F13">
        <v>18.25</v>
      </c>
      <c r="G13">
        <v>11.973184324027709</v>
      </c>
      <c r="H13" s="11">
        <v>0.13050209164294316</v>
      </c>
      <c r="I13" s="11">
        <v>1.7510435355516227</v>
      </c>
      <c r="J13">
        <v>0.23307273876572199</v>
      </c>
      <c r="K13" s="10">
        <v>0.81574473815956206</v>
      </c>
      <c r="L13" t="b">
        <v>0</v>
      </c>
    </row>
    <row r="14" spans="1:12" x14ac:dyDescent="0.3">
      <c r="A14" t="s">
        <v>643</v>
      </c>
      <c r="B14">
        <v>56920</v>
      </c>
      <c r="C14" t="s">
        <v>644</v>
      </c>
      <c r="D14">
        <v>7</v>
      </c>
      <c r="E14">
        <v>32</v>
      </c>
      <c r="F14">
        <v>31.857142857142858</v>
      </c>
      <c r="G14">
        <v>4.4131837120372088</v>
      </c>
      <c r="H14" s="11">
        <v>0.93453550971391575</v>
      </c>
      <c r="I14" s="11">
        <v>-8.6355298493692167E-2</v>
      </c>
      <c r="J14">
        <v>-0.93728336739811102</v>
      </c>
      <c r="K14" s="10">
        <v>0.34880172625563399</v>
      </c>
      <c r="L14" t="b">
        <v>0</v>
      </c>
    </row>
    <row r="15" spans="1:12" x14ac:dyDescent="0.3">
      <c r="A15" t="s">
        <v>645</v>
      </c>
      <c r="B15">
        <v>54902</v>
      </c>
      <c r="C15" t="s">
        <v>646</v>
      </c>
      <c r="D15">
        <v>11</v>
      </c>
      <c r="E15">
        <v>18</v>
      </c>
      <c r="F15">
        <v>23</v>
      </c>
      <c r="G15">
        <v>9.4339811320566032</v>
      </c>
      <c r="H15" s="11">
        <v>0.10929106618065722</v>
      </c>
      <c r="I15" s="11">
        <v>1.7770091627790692</v>
      </c>
      <c r="J15" t="s">
        <v>3085</v>
      </c>
      <c r="K15" s="10" t="s">
        <v>3085</v>
      </c>
      <c r="L15" t="b">
        <v>0</v>
      </c>
    </row>
    <row r="16" spans="1:12" x14ac:dyDescent="0.3">
      <c r="A16" t="s">
        <v>647</v>
      </c>
      <c r="B16">
        <v>8193</v>
      </c>
      <c r="C16" t="s">
        <v>648</v>
      </c>
      <c r="D16">
        <v>7</v>
      </c>
      <c r="E16">
        <v>34</v>
      </c>
      <c r="F16">
        <v>25</v>
      </c>
      <c r="G16">
        <v>8.755950357709132</v>
      </c>
      <c r="H16" s="11">
        <v>3.4666024092371961E-2</v>
      </c>
      <c r="I16" s="11">
        <v>-2.878072835198485</v>
      </c>
      <c r="J16">
        <v>0.31550488157564199</v>
      </c>
      <c r="K16" s="10">
        <v>0.75243329642767198</v>
      </c>
      <c r="L16" t="b">
        <v>0</v>
      </c>
    </row>
    <row r="17" spans="1:12" x14ac:dyDescent="0.3">
      <c r="A17" t="s">
        <v>649</v>
      </c>
      <c r="B17">
        <v>58525</v>
      </c>
      <c r="C17" t="s">
        <v>650</v>
      </c>
      <c r="D17">
        <v>7</v>
      </c>
      <c r="E17">
        <v>8</v>
      </c>
      <c r="F17">
        <v>19.714285714285715</v>
      </c>
      <c r="G17">
        <v>12.023785950000464</v>
      </c>
      <c r="H17" s="11">
        <v>4.1901752098882743E-2</v>
      </c>
      <c r="I17" s="11">
        <v>2.717457776184999</v>
      </c>
      <c r="J17">
        <v>-0.28513141538960801</v>
      </c>
      <c r="K17" s="10">
        <v>0.77559274729026095</v>
      </c>
      <c r="L17" t="b">
        <v>0</v>
      </c>
    </row>
    <row r="18" spans="1:12" x14ac:dyDescent="0.3">
      <c r="A18" t="s">
        <v>651</v>
      </c>
      <c r="B18">
        <v>54814</v>
      </c>
      <c r="C18" t="s">
        <v>652</v>
      </c>
      <c r="D18">
        <v>7</v>
      </c>
      <c r="E18">
        <v>30</v>
      </c>
      <c r="F18">
        <v>17.714285714285715</v>
      </c>
      <c r="G18">
        <v>16.377975920060916</v>
      </c>
      <c r="H18" s="11">
        <v>9.4410331257126584E-2</v>
      </c>
      <c r="I18" s="11">
        <v>-2.0601904385445438</v>
      </c>
      <c r="J18">
        <v>0.22911189431620399</v>
      </c>
      <c r="K18" s="10">
        <v>0.81882105506652003</v>
      </c>
      <c r="L18" t="b">
        <v>0</v>
      </c>
    </row>
    <row r="19" spans="1:12" x14ac:dyDescent="0.3">
      <c r="A19" t="s">
        <v>653</v>
      </c>
      <c r="B19">
        <v>2067</v>
      </c>
      <c r="C19" t="s">
        <v>654</v>
      </c>
      <c r="D19">
        <v>7</v>
      </c>
      <c r="E19">
        <v>37</v>
      </c>
      <c r="F19">
        <v>29.857142857142858</v>
      </c>
      <c r="G19">
        <v>10.683766056164707</v>
      </c>
      <c r="H19" s="11">
        <v>0.12732244163180537</v>
      </c>
      <c r="I19" s="11">
        <v>-1.826605611237569</v>
      </c>
      <c r="J19" t="s">
        <v>3085</v>
      </c>
      <c r="K19" s="10" t="s">
        <v>3085</v>
      </c>
      <c r="L19" t="b">
        <v>0</v>
      </c>
    </row>
    <row r="20" spans="1:12" x14ac:dyDescent="0.3">
      <c r="A20" t="s">
        <v>655</v>
      </c>
      <c r="B20">
        <v>57709</v>
      </c>
      <c r="C20" t="s">
        <v>656</v>
      </c>
      <c r="D20">
        <v>7</v>
      </c>
      <c r="E20">
        <v>27</v>
      </c>
      <c r="F20">
        <v>39.285714285714285</v>
      </c>
      <c r="G20">
        <v>4.3479606604432117</v>
      </c>
      <c r="H20" s="11">
        <v>2.9574541643773752E-4</v>
      </c>
      <c r="I20" s="11">
        <v>8.9147609541357209</v>
      </c>
      <c r="J20">
        <v>3.4356183326844101</v>
      </c>
      <c r="K20" s="10">
        <v>6.11444875307931E-4</v>
      </c>
      <c r="L20" t="b">
        <v>0</v>
      </c>
    </row>
    <row r="21" spans="1:12" x14ac:dyDescent="0.3">
      <c r="A21" t="s">
        <v>657</v>
      </c>
      <c r="B21">
        <v>27032</v>
      </c>
      <c r="C21" t="s">
        <v>658</v>
      </c>
      <c r="D21">
        <v>8</v>
      </c>
      <c r="E21">
        <v>20</v>
      </c>
      <c r="F21">
        <v>11.5</v>
      </c>
      <c r="G21">
        <v>4.6598589800857404</v>
      </c>
      <c r="H21" s="11">
        <v>1.3104644325639897E-3</v>
      </c>
      <c r="I21" s="11">
        <v>-5.6570776778664165</v>
      </c>
      <c r="J21" t="s">
        <v>3085</v>
      </c>
      <c r="K21" s="10" t="s">
        <v>3085</v>
      </c>
      <c r="L21" t="b">
        <v>0</v>
      </c>
    </row>
    <row r="22" spans="1:12" x14ac:dyDescent="0.3">
      <c r="A22" t="s">
        <v>659</v>
      </c>
      <c r="B22">
        <v>10928</v>
      </c>
      <c r="C22" t="s">
        <v>660</v>
      </c>
      <c r="D22">
        <v>9</v>
      </c>
      <c r="E22">
        <v>32</v>
      </c>
      <c r="F22">
        <v>33.666666666666664</v>
      </c>
      <c r="G22">
        <v>7</v>
      </c>
      <c r="H22" s="11">
        <v>0.49536074803137231</v>
      </c>
      <c r="I22" s="11">
        <v>0.71913024026529038</v>
      </c>
      <c r="J22" t="s">
        <v>3085</v>
      </c>
      <c r="K22" s="10" t="s">
        <v>3085</v>
      </c>
      <c r="L22" t="b">
        <v>0</v>
      </c>
    </row>
    <row r="23" spans="1:12" x14ac:dyDescent="0.3">
      <c r="A23" t="s">
        <v>661</v>
      </c>
      <c r="B23">
        <v>23154</v>
      </c>
      <c r="C23" t="s">
        <v>662</v>
      </c>
      <c r="D23">
        <v>7</v>
      </c>
      <c r="E23">
        <v>39</v>
      </c>
      <c r="F23">
        <v>27.142857142857142</v>
      </c>
      <c r="G23">
        <v>9.6855316740757118</v>
      </c>
      <c r="H23" s="11">
        <v>1.7709997233394833E-2</v>
      </c>
      <c r="I23" s="11">
        <v>-3.4772992878670586</v>
      </c>
      <c r="J23" t="s">
        <v>3085</v>
      </c>
      <c r="K23" s="10" t="s">
        <v>3085</v>
      </c>
      <c r="L23" t="b">
        <v>0</v>
      </c>
    </row>
    <row r="24" spans="1:12" x14ac:dyDescent="0.3">
      <c r="A24" t="s">
        <v>663</v>
      </c>
      <c r="B24">
        <v>64429</v>
      </c>
      <c r="C24" t="s">
        <v>664</v>
      </c>
      <c r="D24">
        <v>20</v>
      </c>
      <c r="E24">
        <v>52</v>
      </c>
      <c r="F24">
        <v>29.8</v>
      </c>
      <c r="G24">
        <v>8.3135906486718625</v>
      </c>
      <c r="H24" s="11">
        <v>2.8114553042591592E-10</v>
      </c>
      <c r="I24" s="11">
        <v>-12.442387925921864</v>
      </c>
      <c r="J24" t="s">
        <v>3085</v>
      </c>
      <c r="K24" s="10" t="s">
        <v>3085</v>
      </c>
      <c r="L24" t="b">
        <v>0</v>
      </c>
    </row>
    <row r="25" spans="1:12" x14ac:dyDescent="0.3">
      <c r="A25" t="s">
        <v>665</v>
      </c>
      <c r="B25">
        <v>9497</v>
      </c>
      <c r="C25" t="s">
        <v>666</v>
      </c>
      <c r="D25">
        <v>7</v>
      </c>
      <c r="E25">
        <v>25</v>
      </c>
      <c r="F25">
        <v>21.285714285714285</v>
      </c>
      <c r="G25">
        <v>9.2504826128926165</v>
      </c>
      <c r="H25" s="11">
        <v>0.32896153149010732</v>
      </c>
      <c r="I25" s="11">
        <v>-1.0812345415786293</v>
      </c>
      <c r="J25">
        <v>-0.497928118069351</v>
      </c>
      <c r="K25" s="10">
        <v>0.61862609546785297</v>
      </c>
      <c r="L25" t="b">
        <v>0</v>
      </c>
    </row>
    <row r="26" spans="1:12" x14ac:dyDescent="0.3">
      <c r="A26" t="s">
        <v>667</v>
      </c>
      <c r="B26">
        <v>5606</v>
      </c>
      <c r="C26" t="s">
        <v>668</v>
      </c>
      <c r="D26">
        <v>7</v>
      </c>
      <c r="E26">
        <v>66</v>
      </c>
      <c r="F26">
        <v>24.142857142857142</v>
      </c>
      <c r="G26">
        <v>18.003967816646895</v>
      </c>
      <c r="H26" s="11">
        <v>8.4621848508962432E-4</v>
      </c>
      <c r="I26" s="11">
        <v>-7.1226683913932733</v>
      </c>
      <c r="J26">
        <v>0.71213073381352199</v>
      </c>
      <c r="K26" s="10">
        <v>0.476522481388434</v>
      </c>
      <c r="L26" t="b">
        <v>0</v>
      </c>
    </row>
    <row r="27" spans="1:12" x14ac:dyDescent="0.3">
      <c r="A27" t="s">
        <v>669</v>
      </c>
      <c r="B27">
        <v>9168</v>
      </c>
      <c r="C27" t="s">
        <v>670</v>
      </c>
      <c r="D27">
        <v>7</v>
      </c>
      <c r="E27">
        <v>25</v>
      </c>
      <c r="F27">
        <v>18.428571428571427</v>
      </c>
      <c r="G27">
        <v>14.853250405855535</v>
      </c>
      <c r="H27" s="11">
        <v>0.28616522586351434</v>
      </c>
      <c r="I27" s="11">
        <v>-1.1936223778223922</v>
      </c>
      <c r="J27">
        <v>1.0484758959768401</v>
      </c>
      <c r="K27" s="10">
        <v>0.29463087406739202</v>
      </c>
      <c r="L27" t="b">
        <v>0</v>
      </c>
    </row>
    <row r="28" spans="1:12" x14ac:dyDescent="0.3">
      <c r="A28" t="s">
        <v>671</v>
      </c>
      <c r="B28">
        <v>28990</v>
      </c>
      <c r="C28" t="s">
        <v>672</v>
      </c>
      <c r="D28">
        <v>8</v>
      </c>
      <c r="E28">
        <v>16</v>
      </c>
      <c r="F28">
        <v>22.375</v>
      </c>
      <c r="G28">
        <v>5.0124844139408555</v>
      </c>
      <c r="H28" s="11">
        <v>8.7717644730423202E-3</v>
      </c>
      <c r="I28" s="11">
        <v>3.8189188355325099</v>
      </c>
      <c r="J28" t="s">
        <v>3085</v>
      </c>
      <c r="K28" s="10" t="s">
        <v>3085</v>
      </c>
      <c r="L28" t="b">
        <v>0</v>
      </c>
    </row>
    <row r="29" spans="1:12" x14ac:dyDescent="0.3">
      <c r="A29" t="s">
        <v>673</v>
      </c>
      <c r="B29">
        <v>23604</v>
      </c>
      <c r="C29" t="s">
        <v>674</v>
      </c>
      <c r="D29">
        <v>10</v>
      </c>
      <c r="E29">
        <v>59</v>
      </c>
      <c r="F29">
        <v>50.3</v>
      </c>
      <c r="G29">
        <v>17.159707327211482</v>
      </c>
      <c r="H29" s="11">
        <v>0.14333633697187736</v>
      </c>
      <c r="I29" s="11">
        <v>-1.6225782612215103</v>
      </c>
      <c r="J29">
        <v>1.4348871020919101</v>
      </c>
      <c r="K29" s="10">
        <v>0.15158027065502</v>
      </c>
      <c r="L29" t="b">
        <v>0</v>
      </c>
    </row>
    <row r="30" spans="1:12" x14ac:dyDescent="0.3">
      <c r="A30" t="s">
        <v>675</v>
      </c>
      <c r="B30">
        <v>4234</v>
      </c>
      <c r="C30" t="s">
        <v>676</v>
      </c>
      <c r="D30">
        <v>8</v>
      </c>
      <c r="E30">
        <v>16</v>
      </c>
      <c r="F30">
        <v>15.875</v>
      </c>
      <c r="G30">
        <v>8.1141410952907211</v>
      </c>
      <c r="H30" s="11">
        <v>0.9664620499441825</v>
      </c>
      <c r="I30" s="11">
        <v>-4.3830159897987664E-2</v>
      </c>
      <c r="J30">
        <v>8.1190257638626804</v>
      </c>
      <c r="K30" s="10">
        <v>1.15751180355066E-15</v>
      </c>
      <c r="L30" t="b">
        <v>0</v>
      </c>
    </row>
    <row r="31" spans="1:12" x14ac:dyDescent="0.3">
      <c r="A31" t="s">
        <v>677</v>
      </c>
      <c r="B31">
        <v>822</v>
      </c>
      <c r="C31" t="s">
        <v>678</v>
      </c>
      <c r="D31">
        <v>8</v>
      </c>
      <c r="E31">
        <v>47</v>
      </c>
      <c r="F31">
        <v>44</v>
      </c>
      <c r="G31">
        <v>13.234154946306814</v>
      </c>
      <c r="H31" s="11">
        <v>0.5418301068132434</v>
      </c>
      <c r="I31" s="11">
        <v>-0.64658239732073342</v>
      </c>
      <c r="J31" t="s">
        <v>3085</v>
      </c>
      <c r="K31" s="10" t="s">
        <v>3085</v>
      </c>
      <c r="L31" t="b">
        <v>0</v>
      </c>
    </row>
    <row r="32" spans="1:12" x14ac:dyDescent="0.3">
      <c r="A32" t="s">
        <v>679</v>
      </c>
      <c r="B32">
        <v>1175</v>
      </c>
      <c r="C32" t="s">
        <v>680</v>
      </c>
      <c r="D32">
        <v>7</v>
      </c>
      <c r="E32">
        <v>38</v>
      </c>
      <c r="F32">
        <v>40.428571428571431</v>
      </c>
      <c r="G32">
        <v>11.816050423853467</v>
      </c>
      <c r="H32" s="11">
        <v>0.60618873392759365</v>
      </c>
      <c r="I32" s="11">
        <v>0.54967960070461619</v>
      </c>
      <c r="J32" t="s">
        <v>3085</v>
      </c>
      <c r="K32" s="10" t="s">
        <v>3085</v>
      </c>
      <c r="L32" t="b">
        <v>0</v>
      </c>
    </row>
    <row r="33" spans="1:12" x14ac:dyDescent="0.3">
      <c r="A33" t="s">
        <v>681</v>
      </c>
      <c r="B33">
        <v>54165</v>
      </c>
      <c r="C33" t="s">
        <v>682</v>
      </c>
      <c r="D33">
        <v>7</v>
      </c>
      <c r="E33">
        <v>41</v>
      </c>
      <c r="F33">
        <v>29.428571428571427</v>
      </c>
      <c r="G33">
        <v>11.088389466120898</v>
      </c>
      <c r="H33" s="11">
        <v>3.2810280758489671E-2</v>
      </c>
      <c r="I33" s="11">
        <v>-2.9253242544364966</v>
      </c>
      <c r="J33" t="s">
        <v>3085</v>
      </c>
      <c r="K33" s="10" t="s">
        <v>3085</v>
      </c>
      <c r="L33" t="b">
        <v>0</v>
      </c>
    </row>
    <row r="34" spans="1:12" x14ac:dyDescent="0.3">
      <c r="A34" t="s">
        <v>683</v>
      </c>
      <c r="B34">
        <v>23518</v>
      </c>
      <c r="C34" t="s">
        <v>684</v>
      </c>
      <c r="D34">
        <v>7</v>
      </c>
      <c r="E34">
        <v>17</v>
      </c>
      <c r="F34">
        <v>17.428571428571427</v>
      </c>
      <c r="G34">
        <v>5.7981934789249339</v>
      </c>
      <c r="H34" s="11">
        <v>0.85140939575172814</v>
      </c>
      <c r="I34" s="11">
        <v>0.19723692659497866</v>
      </c>
      <c r="J34">
        <v>2.5053805933253699</v>
      </c>
      <c r="K34" s="10">
        <v>1.23638314714479E-2</v>
      </c>
      <c r="L34" t="b">
        <v>0</v>
      </c>
    </row>
    <row r="35" spans="1:12" x14ac:dyDescent="0.3">
      <c r="A35" t="s">
        <v>685</v>
      </c>
      <c r="B35">
        <v>55040</v>
      </c>
      <c r="C35" t="s">
        <v>686</v>
      </c>
      <c r="D35">
        <v>8</v>
      </c>
      <c r="E35">
        <v>39</v>
      </c>
      <c r="F35">
        <v>51.75</v>
      </c>
      <c r="G35">
        <v>8.6643769869176719</v>
      </c>
      <c r="H35" s="11">
        <v>4.230380371035453E-3</v>
      </c>
      <c r="I35" s="11">
        <v>4.4715577553552555</v>
      </c>
      <c r="J35">
        <v>-0.45194969745804497</v>
      </c>
      <c r="K35" s="10">
        <v>0.65138703451715296</v>
      </c>
      <c r="L35" t="b">
        <v>0</v>
      </c>
    </row>
    <row r="36" spans="1:12" x14ac:dyDescent="0.3">
      <c r="A36" t="s">
        <v>687</v>
      </c>
      <c r="B36">
        <v>57492</v>
      </c>
      <c r="C36" t="s">
        <v>688</v>
      </c>
      <c r="D36">
        <v>13</v>
      </c>
      <c r="E36">
        <v>16</v>
      </c>
      <c r="F36">
        <v>26.46153846153846</v>
      </c>
      <c r="G36">
        <v>21.731756274384054</v>
      </c>
      <c r="H36" s="11">
        <v>0.10819914585895629</v>
      </c>
      <c r="I36" s="11">
        <v>1.7484540026331907</v>
      </c>
      <c r="J36" t="s">
        <v>3085</v>
      </c>
      <c r="K36" s="10" t="s">
        <v>3085</v>
      </c>
      <c r="L36" t="b">
        <v>1</v>
      </c>
    </row>
    <row r="37" spans="1:12" x14ac:dyDescent="0.3">
      <c r="A37" t="s">
        <v>689</v>
      </c>
      <c r="B37">
        <v>9454</v>
      </c>
      <c r="C37" t="s">
        <v>690</v>
      </c>
      <c r="D37">
        <v>8</v>
      </c>
      <c r="E37">
        <v>32</v>
      </c>
      <c r="F37">
        <v>20.125</v>
      </c>
      <c r="G37">
        <v>13.611313571542503</v>
      </c>
      <c r="H37" s="11">
        <v>4.2982513619168945E-2</v>
      </c>
      <c r="I37" s="11">
        <v>-2.5587233991440965</v>
      </c>
      <c r="J37">
        <v>1.73226702790756</v>
      </c>
      <c r="K37" s="10">
        <v>8.3483409787959498E-2</v>
      </c>
      <c r="L37" t="b">
        <v>0</v>
      </c>
    </row>
    <row r="38" spans="1:12" x14ac:dyDescent="0.3">
      <c r="A38" t="s">
        <v>691</v>
      </c>
      <c r="B38">
        <v>55850</v>
      </c>
      <c r="C38" t="s">
        <v>692</v>
      </c>
      <c r="D38">
        <v>8</v>
      </c>
      <c r="E38">
        <v>26</v>
      </c>
      <c r="F38">
        <v>28.625</v>
      </c>
      <c r="G38">
        <v>6.8230177655177942</v>
      </c>
      <c r="H38" s="11">
        <v>0.31255951153974926</v>
      </c>
      <c r="I38" s="11">
        <v>1.1023304011913178</v>
      </c>
      <c r="J38">
        <v>0.21155027863267301</v>
      </c>
      <c r="K38" s="10">
        <v>0.83249388520347301</v>
      </c>
      <c r="L38" t="b">
        <v>0</v>
      </c>
    </row>
    <row r="39" spans="1:12" x14ac:dyDescent="0.3">
      <c r="A39" t="s">
        <v>693</v>
      </c>
      <c r="B39">
        <v>84545</v>
      </c>
      <c r="C39" t="s">
        <v>694</v>
      </c>
      <c r="D39">
        <v>10</v>
      </c>
      <c r="E39">
        <v>28</v>
      </c>
      <c r="F39">
        <v>29.5</v>
      </c>
      <c r="G39">
        <v>1.5811388300841898</v>
      </c>
      <c r="H39" s="11">
        <v>1.4956363910414211E-2</v>
      </c>
      <c r="I39" s="11">
        <v>3.0870449683143741</v>
      </c>
      <c r="J39">
        <v>-0.14892103265606399</v>
      </c>
      <c r="K39" s="10">
        <v>0.88164100823334302</v>
      </c>
      <c r="L39" t="b">
        <v>0</v>
      </c>
    </row>
    <row r="40" spans="1:12" x14ac:dyDescent="0.3">
      <c r="A40" t="s">
        <v>695</v>
      </c>
      <c r="B40" t="s">
        <v>3085</v>
      </c>
      <c r="C40" t="s">
        <v>696</v>
      </c>
      <c r="D40">
        <v>10</v>
      </c>
      <c r="E40">
        <v>40</v>
      </c>
      <c r="F40">
        <v>32.799999999999997</v>
      </c>
      <c r="G40">
        <v>14.566323413194484</v>
      </c>
      <c r="H40" s="11">
        <v>0.15246944022765369</v>
      </c>
      <c r="I40" s="11">
        <v>-1.5812832261421834</v>
      </c>
      <c r="J40" t="s">
        <v>3085</v>
      </c>
      <c r="K40" s="10" t="s">
        <v>3085</v>
      </c>
      <c r="L40" t="b">
        <v>0</v>
      </c>
    </row>
    <row r="41" spans="1:12" x14ac:dyDescent="0.3">
      <c r="A41" t="s">
        <v>697</v>
      </c>
      <c r="B41">
        <v>10758</v>
      </c>
      <c r="C41" t="s">
        <v>698</v>
      </c>
      <c r="D41">
        <v>15</v>
      </c>
      <c r="E41">
        <v>44</v>
      </c>
      <c r="F41">
        <v>32.266666666666666</v>
      </c>
      <c r="G41">
        <v>9.527903881806969</v>
      </c>
      <c r="H41" s="11">
        <v>2.9927079355229134E-4</v>
      </c>
      <c r="I41" s="11">
        <v>-4.8825205567884362</v>
      </c>
      <c r="J41" t="s">
        <v>3085</v>
      </c>
      <c r="K41" s="10" t="s">
        <v>3085</v>
      </c>
      <c r="L41" t="b">
        <v>0</v>
      </c>
    </row>
    <row r="42" spans="1:12" x14ac:dyDescent="0.3">
      <c r="A42" t="s">
        <v>699</v>
      </c>
      <c r="B42">
        <v>9877</v>
      </c>
      <c r="C42" t="s">
        <v>700</v>
      </c>
      <c r="D42">
        <v>10</v>
      </c>
      <c r="E42">
        <v>98</v>
      </c>
      <c r="F42">
        <v>45.3</v>
      </c>
      <c r="G42">
        <v>5.2715167541124943</v>
      </c>
      <c r="H42" s="11">
        <v>1.556205996431216E-10</v>
      </c>
      <c r="I42" s="11">
        <v>-40.381961254874142</v>
      </c>
      <c r="J42">
        <v>2.8922282875488201</v>
      </c>
      <c r="K42" s="10">
        <v>3.8943332087150299E-3</v>
      </c>
      <c r="L42" t="b">
        <v>0</v>
      </c>
    </row>
    <row r="43" spans="1:12" x14ac:dyDescent="0.3">
      <c r="A43" t="s">
        <v>701</v>
      </c>
      <c r="B43">
        <v>55650</v>
      </c>
      <c r="C43" t="s">
        <v>702</v>
      </c>
      <c r="D43">
        <v>12</v>
      </c>
      <c r="E43">
        <v>37</v>
      </c>
      <c r="F43">
        <v>34.333333333333336</v>
      </c>
      <c r="G43">
        <v>13.613718571108089</v>
      </c>
      <c r="H43" s="11">
        <v>0.51144524385932955</v>
      </c>
      <c r="I43" s="11">
        <v>-0.68081337030365252</v>
      </c>
      <c r="J43">
        <v>-1.3094358394699199</v>
      </c>
      <c r="K43" s="10">
        <v>0.19063782900656201</v>
      </c>
      <c r="L43" t="b">
        <v>0</v>
      </c>
    </row>
    <row r="44" spans="1:12" x14ac:dyDescent="0.3">
      <c r="A44" t="s">
        <v>703</v>
      </c>
      <c r="B44">
        <v>51564</v>
      </c>
      <c r="C44" t="s">
        <v>704</v>
      </c>
      <c r="D44">
        <v>8</v>
      </c>
      <c r="E44">
        <v>39</v>
      </c>
      <c r="F44">
        <v>43</v>
      </c>
      <c r="G44">
        <v>11.212238211627762</v>
      </c>
      <c r="H44" s="11">
        <v>0.34655043461565849</v>
      </c>
      <c r="I44" s="11">
        <v>1.02121395387896</v>
      </c>
      <c r="J44">
        <v>1.3609121121151699</v>
      </c>
      <c r="K44" s="10">
        <v>0.17379741216521</v>
      </c>
      <c r="L44" t="b">
        <v>0</v>
      </c>
    </row>
    <row r="45" spans="1:12" x14ac:dyDescent="0.3">
      <c r="A45" t="s">
        <v>705</v>
      </c>
      <c r="B45">
        <v>23041</v>
      </c>
      <c r="C45" t="s">
        <v>706</v>
      </c>
      <c r="D45">
        <v>8</v>
      </c>
      <c r="E45">
        <v>17</v>
      </c>
      <c r="F45">
        <v>23.125</v>
      </c>
      <c r="G45">
        <v>15.887438883775896</v>
      </c>
      <c r="H45" s="11">
        <v>0.31163102070194032</v>
      </c>
      <c r="I45" s="11">
        <v>1.1046462788067986</v>
      </c>
      <c r="J45">
        <v>2.4389698287618802</v>
      </c>
      <c r="K45" s="10">
        <v>1.4873598873402699E-2</v>
      </c>
      <c r="L45" t="b">
        <v>0</v>
      </c>
    </row>
    <row r="46" spans="1:12" x14ac:dyDescent="0.3">
      <c r="A46" t="s">
        <v>707</v>
      </c>
      <c r="B46">
        <v>416</v>
      </c>
      <c r="C46" t="s">
        <v>708</v>
      </c>
      <c r="D46">
        <v>12</v>
      </c>
      <c r="E46">
        <v>28</v>
      </c>
      <c r="F46">
        <v>13.75</v>
      </c>
      <c r="G46">
        <v>8.4759016683128827</v>
      </c>
      <c r="H46" s="11">
        <v>1.1518035659332654E-4</v>
      </c>
      <c r="I46" s="11">
        <v>-6.1033697191020044</v>
      </c>
      <c r="J46" t="s">
        <v>3085</v>
      </c>
      <c r="K46" s="10" t="s">
        <v>3085</v>
      </c>
      <c r="L46" t="b">
        <v>0</v>
      </c>
    </row>
    <row r="47" spans="1:12" x14ac:dyDescent="0.3">
      <c r="A47" t="s">
        <v>709</v>
      </c>
      <c r="B47">
        <v>1747</v>
      </c>
      <c r="C47" t="s">
        <v>710</v>
      </c>
      <c r="D47">
        <v>7</v>
      </c>
      <c r="E47">
        <v>37</v>
      </c>
      <c r="F47">
        <v>33.428571428571431</v>
      </c>
      <c r="G47">
        <v>11.745313148332013</v>
      </c>
      <c r="H47" s="11">
        <v>0.45179871143195993</v>
      </c>
      <c r="I47" s="11">
        <v>-0.81563473217244209</v>
      </c>
      <c r="J47">
        <v>-0.52508537705573899</v>
      </c>
      <c r="K47" s="10">
        <v>0.59962099900432497</v>
      </c>
      <c r="L47" t="b">
        <v>0</v>
      </c>
    </row>
    <row r="48" spans="1:12" x14ac:dyDescent="0.3">
      <c r="A48" t="s">
        <v>711</v>
      </c>
      <c r="B48">
        <v>54929</v>
      </c>
      <c r="C48" t="s">
        <v>712</v>
      </c>
      <c r="D48">
        <v>9</v>
      </c>
      <c r="E48">
        <v>35</v>
      </c>
      <c r="F48">
        <v>33.777777777777779</v>
      </c>
      <c r="G48">
        <v>5.4721517197939917</v>
      </c>
      <c r="H48" s="11">
        <v>0.52168766666804789</v>
      </c>
      <c r="I48" s="11">
        <v>-0.67441841979783668</v>
      </c>
      <c r="J48">
        <v>1.42392701316906</v>
      </c>
      <c r="K48" s="10">
        <v>0.15472800039789</v>
      </c>
      <c r="L48" t="b">
        <v>0</v>
      </c>
    </row>
    <row r="49" spans="1:12" x14ac:dyDescent="0.3">
      <c r="A49" t="s">
        <v>713</v>
      </c>
      <c r="B49">
        <v>10147</v>
      </c>
      <c r="C49" t="s">
        <v>714</v>
      </c>
      <c r="D49">
        <v>7</v>
      </c>
      <c r="E49">
        <v>36</v>
      </c>
      <c r="F49">
        <v>27.142857142857142</v>
      </c>
      <c r="G49">
        <v>15.836967001592313</v>
      </c>
      <c r="H49" s="11">
        <v>0.1894472260029321</v>
      </c>
      <c r="I49" s="11">
        <v>-1.5180969783743188</v>
      </c>
      <c r="J49">
        <v>0.76921035757313105</v>
      </c>
      <c r="K49" s="10">
        <v>0.44192006695943697</v>
      </c>
      <c r="L49" t="b">
        <v>0</v>
      </c>
    </row>
    <row r="50" spans="1:12" x14ac:dyDescent="0.3">
      <c r="A50" t="s">
        <v>715</v>
      </c>
      <c r="B50">
        <v>22904</v>
      </c>
      <c r="C50" t="s">
        <v>716</v>
      </c>
      <c r="D50">
        <v>7</v>
      </c>
      <c r="E50">
        <v>30</v>
      </c>
      <c r="F50">
        <v>29.714285714285715</v>
      </c>
      <c r="G50">
        <v>1.7043362064926932</v>
      </c>
      <c r="H50" s="11">
        <v>0.67292651366109379</v>
      </c>
      <c r="I50" s="11">
        <v>-0.44795739464274908</v>
      </c>
      <c r="J50">
        <v>1.4985258669247301</v>
      </c>
      <c r="K50" s="10">
        <v>0.13426011975297</v>
      </c>
      <c r="L50" t="b">
        <v>0</v>
      </c>
    </row>
    <row r="51" spans="1:12" x14ac:dyDescent="0.3">
      <c r="A51" t="s">
        <v>717</v>
      </c>
      <c r="B51">
        <v>10362</v>
      </c>
      <c r="C51" t="s">
        <v>718</v>
      </c>
      <c r="D51">
        <v>14</v>
      </c>
      <c r="E51">
        <v>31</v>
      </c>
      <c r="F51">
        <v>24.214285714285715</v>
      </c>
      <c r="G51">
        <v>12.34241325005628</v>
      </c>
      <c r="H51" s="11">
        <v>6.0316970768518129E-2</v>
      </c>
      <c r="I51" s="11">
        <v>-2.07346487116483</v>
      </c>
      <c r="J51">
        <v>2.8046485377654902</v>
      </c>
      <c r="K51" s="10">
        <v>5.1185450606456998E-3</v>
      </c>
      <c r="L51" t="b">
        <v>0</v>
      </c>
    </row>
    <row r="52" spans="1:12" x14ac:dyDescent="0.3">
      <c r="A52" t="s">
        <v>719</v>
      </c>
      <c r="B52">
        <v>4913</v>
      </c>
      <c r="C52" t="s">
        <v>720</v>
      </c>
      <c r="D52">
        <v>7</v>
      </c>
      <c r="E52">
        <v>21</v>
      </c>
      <c r="F52">
        <v>26</v>
      </c>
      <c r="G52">
        <v>5.9721576223896387</v>
      </c>
      <c r="H52" s="11">
        <v>6.8662165723863217E-2</v>
      </c>
      <c r="I52" s="11">
        <v>2.3128573872599745</v>
      </c>
      <c r="J52">
        <v>0.69723528597844098</v>
      </c>
      <c r="K52" s="10">
        <v>0.48579083846648502</v>
      </c>
      <c r="L52" t="b">
        <v>0</v>
      </c>
    </row>
    <row r="53" spans="1:12" x14ac:dyDescent="0.3">
      <c r="A53" t="s">
        <v>721</v>
      </c>
      <c r="B53">
        <v>1606</v>
      </c>
      <c r="C53" t="s">
        <v>722</v>
      </c>
      <c r="D53">
        <v>13</v>
      </c>
      <c r="E53">
        <v>19</v>
      </c>
      <c r="F53">
        <v>26.153846153846153</v>
      </c>
      <c r="G53">
        <v>18.937819981218158</v>
      </c>
      <c r="H53" s="11">
        <v>0.19821416446977921</v>
      </c>
      <c r="I53" s="11">
        <v>1.3692951374707201</v>
      </c>
      <c r="J53">
        <v>2.4326952504380799</v>
      </c>
      <c r="K53" s="10">
        <v>1.5132509122799301E-2</v>
      </c>
      <c r="L53" t="b">
        <v>0</v>
      </c>
    </row>
    <row r="54" spans="1:12" x14ac:dyDescent="0.3">
      <c r="A54" t="s">
        <v>723</v>
      </c>
      <c r="B54">
        <v>2065</v>
      </c>
      <c r="C54" t="s">
        <v>724</v>
      </c>
      <c r="D54">
        <v>7</v>
      </c>
      <c r="E54">
        <v>27</v>
      </c>
      <c r="F54">
        <v>34.428571428571431</v>
      </c>
      <c r="G54">
        <v>11.886366740333834</v>
      </c>
      <c r="H54" s="11">
        <v>0.14931343261849411</v>
      </c>
      <c r="I54" s="11">
        <v>1.7029211819752277</v>
      </c>
      <c r="J54">
        <v>-0.69079177234094502</v>
      </c>
      <c r="K54" s="10">
        <v>0.48983022601627002</v>
      </c>
      <c r="L54" t="b">
        <v>1</v>
      </c>
    </row>
    <row r="55" spans="1:12" x14ac:dyDescent="0.3">
      <c r="A55" t="s">
        <v>725</v>
      </c>
      <c r="B55">
        <v>119391</v>
      </c>
      <c r="C55" t="s">
        <v>726</v>
      </c>
      <c r="D55">
        <v>9</v>
      </c>
      <c r="E55">
        <v>48</v>
      </c>
      <c r="F55">
        <v>5</v>
      </c>
      <c r="G55">
        <v>0</v>
      </c>
      <c r="H55" s="11" t="e">
        <v>#DIV/0!</v>
      </c>
      <c r="I55" s="11" t="e">
        <v>#DIV/0!</v>
      </c>
      <c r="J55" t="s">
        <v>3085</v>
      </c>
      <c r="K55" s="10" t="s">
        <v>3085</v>
      </c>
      <c r="L55" t="b">
        <v>0</v>
      </c>
    </row>
    <row r="56" spans="1:12" x14ac:dyDescent="0.3">
      <c r="A56" t="s">
        <v>727</v>
      </c>
      <c r="B56">
        <v>5141</v>
      </c>
      <c r="C56" t="s">
        <v>728</v>
      </c>
      <c r="D56">
        <v>9</v>
      </c>
      <c r="E56">
        <v>32</v>
      </c>
      <c r="F56">
        <v>35.111111111111114</v>
      </c>
      <c r="G56">
        <v>15.956538193201904</v>
      </c>
      <c r="H56" s="11">
        <v>0.57472215645569036</v>
      </c>
      <c r="I56" s="11">
        <v>0.58844293513833401</v>
      </c>
      <c r="J56">
        <v>1.5264960033955399</v>
      </c>
      <c r="K56" s="10">
        <v>0.12715033816872001</v>
      </c>
      <c r="L56" t="b">
        <v>0</v>
      </c>
    </row>
    <row r="57" spans="1:12" x14ac:dyDescent="0.3">
      <c r="A57" t="s">
        <v>729</v>
      </c>
      <c r="B57">
        <v>57609</v>
      </c>
      <c r="C57" t="s">
        <v>730</v>
      </c>
      <c r="D57">
        <v>8</v>
      </c>
      <c r="E57">
        <v>44</v>
      </c>
      <c r="F57">
        <v>36.75</v>
      </c>
      <c r="G57">
        <v>15.944098773975458</v>
      </c>
      <c r="H57" s="11">
        <v>0.23930353850692729</v>
      </c>
      <c r="I57" s="11">
        <v>-1.3062557622843531</v>
      </c>
      <c r="J57">
        <v>4.5221690677253701</v>
      </c>
      <c r="K57" s="10">
        <v>6.72825512068165E-6</v>
      </c>
      <c r="L57" t="b">
        <v>0</v>
      </c>
    </row>
    <row r="58" spans="1:12" x14ac:dyDescent="0.3">
      <c r="A58" t="s">
        <v>731</v>
      </c>
      <c r="B58">
        <v>4756</v>
      </c>
      <c r="C58" t="s">
        <v>732</v>
      </c>
      <c r="D58">
        <v>7</v>
      </c>
      <c r="E58">
        <v>27</v>
      </c>
      <c r="F58">
        <v>36.285714285714285</v>
      </c>
      <c r="G58">
        <v>20.854370331054394</v>
      </c>
      <c r="H58" s="11">
        <v>0.28337590841217053</v>
      </c>
      <c r="I58" s="11">
        <v>1.2014510029568843</v>
      </c>
      <c r="J58">
        <v>-1.80444886375528</v>
      </c>
      <c r="K58" s="10">
        <v>7.1412024041811906E-2</v>
      </c>
      <c r="L58" t="b">
        <v>0</v>
      </c>
    </row>
    <row r="59" spans="1:12" x14ac:dyDescent="0.3">
      <c r="A59" t="s">
        <v>733</v>
      </c>
      <c r="B59">
        <v>63897</v>
      </c>
      <c r="C59" t="s">
        <v>734</v>
      </c>
      <c r="D59">
        <v>9</v>
      </c>
      <c r="E59">
        <v>26</v>
      </c>
      <c r="F59">
        <v>39.333333333333336</v>
      </c>
      <c r="G59">
        <v>11.6940155635265</v>
      </c>
      <c r="H59" s="11">
        <v>9.0805300023161957E-3</v>
      </c>
      <c r="I59" s="11">
        <v>3.5713489103974014</v>
      </c>
      <c r="J59">
        <v>-0.52824168764858304</v>
      </c>
      <c r="K59" s="10">
        <v>0.59742943260213499</v>
      </c>
      <c r="L59" t="b">
        <v>0</v>
      </c>
    </row>
    <row r="60" spans="1:12" x14ac:dyDescent="0.3">
      <c r="A60" t="s">
        <v>735</v>
      </c>
      <c r="B60">
        <v>10681</v>
      </c>
      <c r="C60" t="s">
        <v>736</v>
      </c>
      <c r="D60">
        <v>14</v>
      </c>
      <c r="E60">
        <v>46</v>
      </c>
      <c r="F60">
        <v>30.857142857142858</v>
      </c>
      <c r="G60">
        <v>26.352221167096342</v>
      </c>
      <c r="H60" s="11">
        <v>5.0948885570324502E-2</v>
      </c>
      <c r="I60" s="11">
        <v>-2.1683077200098242</v>
      </c>
      <c r="J60" t="s">
        <v>3085</v>
      </c>
      <c r="K60" s="10" t="s">
        <v>3085</v>
      </c>
      <c r="L60" t="b">
        <v>0</v>
      </c>
    </row>
    <row r="61" spans="1:12" x14ac:dyDescent="0.3">
      <c r="A61" t="s">
        <v>737</v>
      </c>
      <c r="B61">
        <v>10947</v>
      </c>
      <c r="C61" t="s">
        <v>738</v>
      </c>
      <c r="D61">
        <v>7</v>
      </c>
      <c r="E61">
        <v>33</v>
      </c>
      <c r="F61">
        <v>26.857142857142858</v>
      </c>
      <c r="G61">
        <v>13.005493344846908</v>
      </c>
      <c r="H61" s="11">
        <v>0.25795886283502628</v>
      </c>
      <c r="I61" s="11">
        <v>-1.2761710739559065</v>
      </c>
      <c r="J61">
        <v>-2.4554316271666501</v>
      </c>
      <c r="K61" s="10">
        <v>1.4212816676670599E-2</v>
      </c>
      <c r="L61" t="b">
        <v>0</v>
      </c>
    </row>
    <row r="62" spans="1:12" x14ac:dyDescent="0.3">
      <c r="A62" t="s">
        <v>739</v>
      </c>
      <c r="B62">
        <v>55117</v>
      </c>
      <c r="C62" t="s">
        <v>740</v>
      </c>
      <c r="D62">
        <v>11</v>
      </c>
      <c r="E62">
        <v>14</v>
      </c>
      <c r="F62">
        <v>11.636363636363637</v>
      </c>
      <c r="G62">
        <v>9.2116526994098855</v>
      </c>
      <c r="H62" s="11">
        <v>0.414671895820789</v>
      </c>
      <c r="I62" s="11">
        <v>-0.85511300023006709</v>
      </c>
      <c r="J62">
        <v>2.3110158912083598</v>
      </c>
      <c r="K62" s="10">
        <v>2.1001088165673899E-2</v>
      </c>
      <c r="L62" t="b">
        <v>0</v>
      </c>
    </row>
    <row r="63" spans="1:12" x14ac:dyDescent="0.3">
      <c r="A63" t="s">
        <v>741</v>
      </c>
      <c r="B63">
        <v>29953</v>
      </c>
      <c r="C63" t="s">
        <v>742</v>
      </c>
      <c r="D63">
        <v>7</v>
      </c>
      <c r="E63">
        <v>33</v>
      </c>
      <c r="F63">
        <v>25.857142857142858</v>
      </c>
      <c r="G63">
        <v>18.703195550748109</v>
      </c>
      <c r="H63" s="11">
        <v>0.35128827718157157</v>
      </c>
      <c r="I63" s="11">
        <v>-1.0275290373513828</v>
      </c>
      <c r="J63">
        <v>1.80278757918991</v>
      </c>
      <c r="K63" s="10">
        <v>7.1672803684563399E-2</v>
      </c>
      <c r="L63" t="b">
        <v>0</v>
      </c>
    </row>
    <row r="64" spans="1:12" x14ac:dyDescent="0.3">
      <c r="A64" t="s">
        <v>743</v>
      </c>
      <c r="B64">
        <v>55876</v>
      </c>
      <c r="C64" t="s">
        <v>744</v>
      </c>
      <c r="D64">
        <v>9</v>
      </c>
      <c r="E64">
        <v>42</v>
      </c>
      <c r="F64">
        <v>40.444444444444443</v>
      </c>
      <c r="G64">
        <v>13.144496102086904</v>
      </c>
      <c r="H64" s="11">
        <v>0.73174644000334144</v>
      </c>
      <c r="I64" s="11">
        <v>-0.35681173237962849</v>
      </c>
      <c r="J64">
        <v>5.8830549743340601</v>
      </c>
      <c r="K64" s="10">
        <v>5.2200569916448899E-9</v>
      </c>
      <c r="L64" t="b">
        <v>0</v>
      </c>
    </row>
    <row r="65" spans="1:12" x14ac:dyDescent="0.3">
      <c r="A65" t="s">
        <v>745</v>
      </c>
      <c r="B65">
        <v>4854</v>
      </c>
      <c r="C65" t="s">
        <v>746</v>
      </c>
      <c r="D65">
        <v>7</v>
      </c>
      <c r="E65">
        <v>21</v>
      </c>
      <c r="F65">
        <v>17.285714285714285</v>
      </c>
      <c r="G65">
        <v>3.4982989063393739</v>
      </c>
      <c r="H65" s="11">
        <v>3.0792591866214646E-2</v>
      </c>
      <c r="I65" s="11">
        <v>-2.9802067226940103</v>
      </c>
      <c r="J65">
        <v>-0.91142505200592505</v>
      </c>
      <c r="K65" s="10">
        <v>0.36225481361759199</v>
      </c>
      <c r="L65" t="b">
        <v>0</v>
      </c>
    </row>
    <row r="66" spans="1:12" x14ac:dyDescent="0.3">
      <c r="A66" t="s">
        <v>747</v>
      </c>
      <c r="B66">
        <v>55421</v>
      </c>
      <c r="C66" t="s">
        <v>748</v>
      </c>
      <c r="D66">
        <v>8</v>
      </c>
      <c r="E66">
        <v>36</v>
      </c>
      <c r="F66">
        <v>24.75</v>
      </c>
      <c r="G66">
        <v>9.9103120896511481</v>
      </c>
      <c r="H66" s="11">
        <v>1.4842060499958429E-2</v>
      </c>
      <c r="I66" s="11">
        <v>-3.3808585755376765</v>
      </c>
      <c r="J66">
        <v>1.5181959370215701</v>
      </c>
      <c r="K66" s="10">
        <v>0.12922884900512399</v>
      </c>
      <c r="L66" t="b">
        <v>0</v>
      </c>
    </row>
    <row r="67" spans="1:12" x14ac:dyDescent="0.3">
      <c r="A67" t="s">
        <v>749</v>
      </c>
      <c r="B67">
        <v>2249</v>
      </c>
      <c r="C67" t="s">
        <v>750</v>
      </c>
      <c r="D67">
        <v>27</v>
      </c>
      <c r="E67">
        <v>29</v>
      </c>
      <c r="F67">
        <v>36.962962962962962</v>
      </c>
      <c r="G67">
        <v>16.029975482205639</v>
      </c>
      <c r="H67" s="11">
        <v>1.5838211171460888E-2</v>
      </c>
      <c r="I67" s="11">
        <v>2.5884087098835211</v>
      </c>
      <c r="J67">
        <v>4.8389097200515403</v>
      </c>
      <c r="K67" s="10">
        <v>1.4756199289850301E-6</v>
      </c>
      <c r="L67" t="b">
        <v>0</v>
      </c>
    </row>
    <row r="68" spans="1:12" x14ac:dyDescent="0.3">
      <c r="A68" t="s">
        <v>751</v>
      </c>
      <c r="B68">
        <v>27091</v>
      </c>
      <c r="C68" t="s">
        <v>752</v>
      </c>
      <c r="D68">
        <v>7</v>
      </c>
      <c r="E68">
        <v>63</v>
      </c>
      <c r="F68">
        <v>33.142857142857146</v>
      </c>
      <c r="G68">
        <v>17.771030465606767</v>
      </c>
      <c r="H68" s="11">
        <v>4.351807189610069E-3</v>
      </c>
      <c r="I68" s="11">
        <v>-4.9320691161932029</v>
      </c>
      <c r="J68">
        <v>-0.302618458992994</v>
      </c>
      <c r="K68" s="10">
        <v>0.76223317926648804</v>
      </c>
      <c r="L68" t="b">
        <v>0</v>
      </c>
    </row>
    <row r="69" spans="1:12" x14ac:dyDescent="0.3">
      <c r="A69" t="s">
        <v>753</v>
      </c>
      <c r="B69">
        <v>60</v>
      </c>
      <c r="C69" t="s">
        <v>754</v>
      </c>
      <c r="D69">
        <v>11</v>
      </c>
      <c r="E69">
        <v>36</v>
      </c>
      <c r="F69">
        <v>30.727272727272727</v>
      </c>
      <c r="G69">
        <v>11.109373601521456</v>
      </c>
      <c r="H69" s="11">
        <v>0.14653278520049701</v>
      </c>
      <c r="I69" s="11">
        <v>-1.5889578984227481</v>
      </c>
      <c r="J69" t="s">
        <v>3085</v>
      </c>
      <c r="K69" s="10" t="s">
        <v>3085</v>
      </c>
      <c r="L69" t="b">
        <v>0</v>
      </c>
    </row>
    <row r="70" spans="1:12" x14ac:dyDescent="0.3">
      <c r="A70" t="s">
        <v>755</v>
      </c>
      <c r="B70">
        <v>5939</v>
      </c>
      <c r="C70" t="s">
        <v>756</v>
      </c>
      <c r="D70">
        <v>8</v>
      </c>
      <c r="E70">
        <v>32</v>
      </c>
      <c r="F70">
        <v>28.5</v>
      </c>
      <c r="G70">
        <v>12.62650273941963</v>
      </c>
      <c r="H70" s="11">
        <v>0.45872902042172403</v>
      </c>
      <c r="I70" s="11">
        <v>-0.79161293521657472</v>
      </c>
      <c r="J70">
        <v>1.98799664998741</v>
      </c>
      <c r="K70" s="10">
        <v>4.7039359794558103E-2</v>
      </c>
      <c r="L70" t="b">
        <v>0</v>
      </c>
    </row>
    <row r="71" spans="1:12" x14ac:dyDescent="0.3">
      <c r="A71" t="s">
        <v>757</v>
      </c>
      <c r="B71">
        <v>2260</v>
      </c>
      <c r="C71" t="s">
        <v>758</v>
      </c>
      <c r="D71">
        <v>7</v>
      </c>
      <c r="E71">
        <v>49</v>
      </c>
      <c r="F71">
        <v>27</v>
      </c>
      <c r="G71">
        <v>15.351438586225939</v>
      </c>
      <c r="H71" s="11">
        <v>9.0563888636348601E-3</v>
      </c>
      <c r="I71" s="11">
        <v>-4.1332389236930673</v>
      </c>
      <c r="J71" t="s">
        <v>3085</v>
      </c>
      <c r="K71" s="10" t="s">
        <v>3085</v>
      </c>
      <c r="L71" t="b">
        <v>1</v>
      </c>
    </row>
    <row r="72" spans="1:12" x14ac:dyDescent="0.3">
      <c r="A72" t="s">
        <v>759</v>
      </c>
      <c r="B72">
        <v>4133</v>
      </c>
      <c r="C72" t="s">
        <v>760</v>
      </c>
      <c r="D72">
        <v>21</v>
      </c>
      <c r="E72">
        <v>7</v>
      </c>
      <c r="F72">
        <v>41.904761904761905</v>
      </c>
      <c r="G72">
        <v>36.348183946250693</v>
      </c>
      <c r="H72" s="11">
        <v>2.7583349342705449E-4</v>
      </c>
      <c r="I72" s="11">
        <v>4.448124794191731</v>
      </c>
      <c r="J72" t="s">
        <v>3085</v>
      </c>
      <c r="K72" s="10" t="s">
        <v>3085</v>
      </c>
      <c r="L72" t="b">
        <v>0</v>
      </c>
    </row>
    <row r="73" spans="1:12" x14ac:dyDescent="0.3">
      <c r="A73" t="s">
        <v>761</v>
      </c>
      <c r="B73">
        <v>55331</v>
      </c>
      <c r="C73" t="s">
        <v>762</v>
      </c>
      <c r="D73">
        <v>7</v>
      </c>
      <c r="E73">
        <v>50</v>
      </c>
      <c r="F73">
        <v>31.714285714285715</v>
      </c>
      <c r="G73">
        <v>14.806690894257747</v>
      </c>
      <c r="H73" s="11">
        <v>1.7089634759670017E-2</v>
      </c>
      <c r="I73" s="11">
        <v>-3.5106041236920871</v>
      </c>
      <c r="J73">
        <v>-6.7327211844210796E-2</v>
      </c>
      <c r="K73" s="10">
        <v>0.94633244847184494</v>
      </c>
      <c r="L73" t="b">
        <v>0</v>
      </c>
    </row>
    <row r="74" spans="1:12" x14ac:dyDescent="0.3">
      <c r="A74" t="s">
        <v>763</v>
      </c>
      <c r="B74">
        <v>9139</v>
      </c>
      <c r="C74" t="s">
        <v>764</v>
      </c>
      <c r="D74">
        <v>9</v>
      </c>
      <c r="E74">
        <v>16</v>
      </c>
      <c r="F74">
        <v>23.333333333333332</v>
      </c>
      <c r="G74">
        <v>19.532024984624609</v>
      </c>
      <c r="H74" s="11">
        <v>0.2926658494601897</v>
      </c>
      <c r="I74" s="11">
        <v>1.1377461814837051</v>
      </c>
      <c r="J74">
        <v>-0.14991333301722201</v>
      </c>
      <c r="K74" s="10">
        <v>0.88085822657062796</v>
      </c>
      <c r="L74" t="b">
        <v>0</v>
      </c>
    </row>
    <row r="75" spans="1:12" x14ac:dyDescent="0.3">
      <c r="A75" t="s">
        <v>765</v>
      </c>
      <c r="B75">
        <v>3991</v>
      </c>
      <c r="C75" t="s">
        <v>766</v>
      </c>
      <c r="D75">
        <v>8</v>
      </c>
      <c r="E75">
        <v>36</v>
      </c>
      <c r="F75">
        <v>33.375</v>
      </c>
      <c r="G75">
        <v>7.9810042332671749</v>
      </c>
      <c r="H75" s="11">
        <v>0.38318408373990531</v>
      </c>
      <c r="I75" s="11">
        <v>-0.94067240784767925</v>
      </c>
      <c r="J75">
        <v>-0.31592890370607302</v>
      </c>
      <c r="K75" s="10">
        <v>0.75211150374256497</v>
      </c>
      <c r="L75" t="b">
        <v>0</v>
      </c>
    </row>
    <row r="76" spans="1:12" x14ac:dyDescent="0.3">
      <c r="A76" t="s">
        <v>767</v>
      </c>
      <c r="B76">
        <v>2222</v>
      </c>
      <c r="C76" t="s">
        <v>768</v>
      </c>
      <c r="D76">
        <v>7</v>
      </c>
      <c r="E76">
        <v>30</v>
      </c>
      <c r="F76">
        <v>28.142857142857142</v>
      </c>
      <c r="G76">
        <v>8.8398448596599923</v>
      </c>
      <c r="H76" s="11">
        <v>0.59841991695252217</v>
      </c>
      <c r="I76" s="11">
        <v>-0.56192860439396308</v>
      </c>
      <c r="J76">
        <v>0.77504992072376999</v>
      </c>
      <c r="K76" s="10">
        <v>0.438463111439304</v>
      </c>
      <c r="L76" t="b">
        <v>0</v>
      </c>
    </row>
    <row r="77" spans="1:12" x14ac:dyDescent="0.3">
      <c r="A77" t="s">
        <v>769</v>
      </c>
      <c r="B77">
        <v>55510</v>
      </c>
      <c r="C77" t="s">
        <v>770</v>
      </c>
      <c r="D77">
        <v>7</v>
      </c>
      <c r="E77">
        <v>26</v>
      </c>
      <c r="F77">
        <v>27.142857142857142</v>
      </c>
      <c r="G77">
        <v>12.772738827004066</v>
      </c>
      <c r="H77" s="11">
        <v>0.8207398842035285</v>
      </c>
      <c r="I77" s="11">
        <v>0.23879970671468914</v>
      </c>
      <c r="J77" t="s">
        <v>3085</v>
      </c>
      <c r="K77" s="10" t="s">
        <v>3085</v>
      </c>
      <c r="L77" t="b">
        <v>0</v>
      </c>
    </row>
    <row r="78" spans="1:12" x14ac:dyDescent="0.3">
      <c r="A78" t="s">
        <v>771</v>
      </c>
      <c r="B78">
        <v>174</v>
      </c>
      <c r="C78" t="s">
        <v>772</v>
      </c>
      <c r="D78">
        <v>14</v>
      </c>
      <c r="E78">
        <v>31</v>
      </c>
      <c r="F78">
        <v>30.571428571428573</v>
      </c>
      <c r="G78">
        <v>6.1483491932548642</v>
      </c>
      <c r="H78" s="11">
        <v>0.79832283799876058</v>
      </c>
      <c r="I78" s="11">
        <v>-0.26125886269169452</v>
      </c>
      <c r="J78">
        <v>0.80162129752531397</v>
      </c>
      <c r="K78" s="10">
        <v>0.42293102181848602</v>
      </c>
      <c r="L78" t="b">
        <v>0</v>
      </c>
    </row>
    <row r="79" spans="1:12" x14ac:dyDescent="0.3">
      <c r="A79" t="s">
        <v>773</v>
      </c>
      <c r="B79">
        <v>57092</v>
      </c>
      <c r="C79" t="s">
        <v>774</v>
      </c>
      <c r="D79">
        <v>10</v>
      </c>
      <c r="E79">
        <v>38</v>
      </c>
      <c r="F79">
        <v>24.2</v>
      </c>
      <c r="G79">
        <v>16.253546621515497</v>
      </c>
      <c r="H79" s="11">
        <v>2.5003823331264576E-2</v>
      </c>
      <c r="I79" s="11">
        <v>-2.751424624777381</v>
      </c>
      <c r="J79">
        <v>-0.176905188643186</v>
      </c>
      <c r="K79" s="10">
        <v>0.85961276527330799</v>
      </c>
      <c r="L79" t="b">
        <v>0</v>
      </c>
    </row>
    <row r="80" spans="1:12" x14ac:dyDescent="0.3">
      <c r="A80" t="s">
        <v>775</v>
      </c>
      <c r="B80">
        <v>23239</v>
      </c>
      <c r="C80" t="s">
        <v>776</v>
      </c>
      <c r="D80">
        <v>7</v>
      </c>
      <c r="E80">
        <v>29</v>
      </c>
      <c r="F80">
        <v>40.714285714285715</v>
      </c>
      <c r="G80">
        <v>4.5355736761107126</v>
      </c>
      <c r="H80" s="11">
        <v>4.8248780214304765E-4</v>
      </c>
      <c r="I80" s="11">
        <v>8.0365251654328187</v>
      </c>
      <c r="J80" t="s">
        <v>3085</v>
      </c>
      <c r="K80" s="10" t="s">
        <v>3085</v>
      </c>
      <c r="L80" t="b">
        <v>0</v>
      </c>
    </row>
    <row r="81" spans="1:12" x14ac:dyDescent="0.3">
      <c r="A81" t="s">
        <v>777</v>
      </c>
      <c r="B81">
        <v>7994</v>
      </c>
      <c r="C81" t="s">
        <v>778</v>
      </c>
      <c r="D81">
        <v>11</v>
      </c>
      <c r="E81">
        <v>39</v>
      </c>
      <c r="F81">
        <v>26.272727272727273</v>
      </c>
      <c r="G81">
        <v>16.559534468643186</v>
      </c>
      <c r="H81" s="11">
        <v>2.890949828452085E-2</v>
      </c>
      <c r="I81" s="11">
        <v>-2.5963771216161038</v>
      </c>
      <c r="J81">
        <v>1.5260809903728001</v>
      </c>
      <c r="K81" s="10">
        <v>0.12725364373659401</v>
      </c>
      <c r="L81" t="b">
        <v>1</v>
      </c>
    </row>
    <row r="82" spans="1:12" x14ac:dyDescent="0.3">
      <c r="A82" t="s">
        <v>779</v>
      </c>
      <c r="B82">
        <v>2950</v>
      </c>
      <c r="C82" t="s">
        <v>780</v>
      </c>
      <c r="D82">
        <v>13</v>
      </c>
      <c r="E82">
        <v>43</v>
      </c>
      <c r="F82">
        <v>22.846153846153847</v>
      </c>
      <c r="G82">
        <v>9.5990117012651694</v>
      </c>
      <c r="H82" s="11">
        <v>6.5876279057785666E-6</v>
      </c>
      <c r="I82" s="11">
        <v>-7.9928953014775006</v>
      </c>
      <c r="J82">
        <v>-3.14747234162843</v>
      </c>
      <c r="K82" s="10">
        <v>1.6875211518476E-3</v>
      </c>
      <c r="L82" t="b">
        <v>0</v>
      </c>
    </row>
    <row r="83" spans="1:12" x14ac:dyDescent="0.3">
      <c r="A83" t="s">
        <v>781</v>
      </c>
      <c r="B83">
        <v>966</v>
      </c>
      <c r="C83" t="s">
        <v>782</v>
      </c>
      <c r="D83">
        <v>7</v>
      </c>
      <c r="E83">
        <v>48</v>
      </c>
      <c r="F83">
        <v>47.428571428571431</v>
      </c>
      <c r="G83">
        <v>19.586195332913633</v>
      </c>
      <c r="H83" s="11">
        <v>0.94098209829629964</v>
      </c>
      <c r="I83" s="11">
        <v>-7.7829745618541543E-2</v>
      </c>
      <c r="J83" t="s">
        <v>3085</v>
      </c>
      <c r="K83" s="10" t="s">
        <v>3085</v>
      </c>
      <c r="L83" t="b">
        <v>0</v>
      </c>
    </row>
    <row r="84" spans="1:12" x14ac:dyDescent="0.3">
      <c r="A84" t="s">
        <v>783</v>
      </c>
      <c r="B84">
        <v>2017</v>
      </c>
      <c r="C84" t="s">
        <v>784</v>
      </c>
      <c r="D84">
        <v>9</v>
      </c>
      <c r="E84">
        <v>32</v>
      </c>
      <c r="F84">
        <v>28.111111111111111</v>
      </c>
      <c r="G84">
        <v>17.828659823753188</v>
      </c>
      <c r="H84" s="11">
        <v>0.53122691941944544</v>
      </c>
      <c r="I84" s="11">
        <v>-0.65857244409961457</v>
      </c>
      <c r="J84">
        <v>1.55561350919452</v>
      </c>
      <c r="K84" s="10">
        <v>0.120064144027852</v>
      </c>
      <c r="L84" t="b">
        <v>0</v>
      </c>
    </row>
    <row r="85" spans="1:12" x14ac:dyDescent="0.3">
      <c r="A85" t="s">
        <v>785</v>
      </c>
      <c r="B85">
        <v>55624</v>
      </c>
      <c r="C85" t="s">
        <v>786</v>
      </c>
      <c r="D85">
        <v>7</v>
      </c>
      <c r="E85">
        <v>31</v>
      </c>
      <c r="F85">
        <v>42</v>
      </c>
      <c r="G85">
        <v>12.935738607954837</v>
      </c>
      <c r="H85" s="11">
        <v>6.5456135718041056E-2</v>
      </c>
      <c r="I85" s="11">
        <v>2.3512780032317999</v>
      </c>
      <c r="J85">
        <v>-0.32376898798242498</v>
      </c>
      <c r="K85" s="10">
        <v>0.74616944855919298</v>
      </c>
      <c r="L85" t="b">
        <v>0</v>
      </c>
    </row>
    <row r="86" spans="1:12" x14ac:dyDescent="0.3">
      <c r="A86" t="s">
        <v>787</v>
      </c>
      <c r="B86">
        <v>10573</v>
      </c>
      <c r="C86" t="s">
        <v>788</v>
      </c>
      <c r="D86">
        <v>7</v>
      </c>
      <c r="E86">
        <v>25</v>
      </c>
      <c r="F86">
        <v>28.142857142857142</v>
      </c>
      <c r="G86">
        <v>7.3354975161555238</v>
      </c>
      <c r="H86" s="11">
        <v>0.30023203400688436</v>
      </c>
      <c r="I86" s="11">
        <v>1.1551457099313607</v>
      </c>
      <c r="J86">
        <v>-0.93967970091525199</v>
      </c>
      <c r="K86" s="10">
        <v>0.34757130037551998</v>
      </c>
      <c r="L86" t="b">
        <v>0</v>
      </c>
    </row>
    <row r="87" spans="1:12" x14ac:dyDescent="0.3">
      <c r="A87" t="s">
        <v>789</v>
      </c>
      <c r="B87">
        <v>10959</v>
      </c>
      <c r="C87" t="s">
        <v>790</v>
      </c>
      <c r="D87">
        <v>7</v>
      </c>
      <c r="E87">
        <v>33</v>
      </c>
      <c r="F87">
        <v>32.571428571428569</v>
      </c>
      <c r="G87">
        <v>18.78702693223121</v>
      </c>
      <c r="H87" s="11">
        <v>0.9538329259196513</v>
      </c>
      <c r="I87" s="11">
        <v>-6.0854120406217523E-2</v>
      </c>
      <c r="J87" t="s">
        <v>3085</v>
      </c>
      <c r="K87" s="10" t="s">
        <v>3085</v>
      </c>
      <c r="L87" t="b">
        <v>0</v>
      </c>
    </row>
    <row r="88" spans="1:12" x14ac:dyDescent="0.3">
      <c r="A88" t="s">
        <v>791</v>
      </c>
      <c r="B88">
        <v>79796</v>
      </c>
      <c r="C88" t="s">
        <v>792</v>
      </c>
      <c r="D88">
        <v>7</v>
      </c>
      <c r="E88">
        <v>31</v>
      </c>
      <c r="F88">
        <v>45</v>
      </c>
      <c r="G88">
        <v>21.213203435596427</v>
      </c>
      <c r="H88" s="11">
        <v>0.52194371123202199</v>
      </c>
      <c r="I88" s="11">
        <v>0.68820587296453528</v>
      </c>
      <c r="J88" t="s">
        <v>3085</v>
      </c>
      <c r="K88" s="10" t="s">
        <v>3085</v>
      </c>
      <c r="L88" t="b">
        <v>0</v>
      </c>
    </row>
    <row r="89" spans="1:12" x14ac:dyDescent="0.3">
      <c r="A89" t="s">
        <v>793</v>
      </c>
      <c r="B89">
        <v>94005</v>
      </c>
      <c r="C89" t="s">
        <v>794</v>
      </c>
      <c r="D89">
        <v>7</v>
      </c>
      <c r="E89">
        <v>38</v>
      </c>
      <c r="F89">
        <v>38.857142857142854</v>
      </c>
      <c r="G89">
        <v>7.2440451735332596</v>
      </c>
      <c r="H89" s="11">
        <v>0.7648348685254801</v>
      </c>
      <c r="I89" s="11">
        <v>0.3159061692217992</v>
      </c>
      <c r="J89">
        <v>-1.66283147067482</v>
      </c>
      <c r="K89" s="10">
        <v>9.6607749752498501E-2</v>
      </c>
      <c r="L89" t="b">
        <v>0</v>
      </c>
    </row>
    <row r="90" spans="1:12" x14ac:dyDescent="0.3">
      <c r="A90" t="s">
        <v>795</v>
      </c>
      <c r="B90">
        <v>28971</v>
      </c>
      <c r="C90" t="s">
        <v>796</v>
      </c>
      <c r="D90">
        <v>7</v>
      </c>
      <c r="E90">
        <v>35</v>
      </c>
      <c r="F90">
        <v>40.714285714285715</v>
      </c>
      <c r="G90">
        <v>9.1052052093712739</v>
      </c>
      <c r="H90" s="11">
        <v>0.14789484559787006</v>
      </c>
      <c r="I90" s="11">
        <v>1.7103263081005882</v>
      </c>
      <c r="J90">
        <v>2.7595374803160699</v>
      </c>
      <c r="K90" s="10">
        <v>5.87652401486396E-3</v>
      </c>
      <c r="L90" t="b">
        <v>0</v>
      </c>
    </row>
    <row r="91" spans="1:12" x14ac:dyDescent="0.3">
      <c r="A91" t="s">
        <v>797</v>
      </c>
      <c r="B91">
        <v>170961</v>
      </c>
      <c r="C91" t="s">
        <v>798</v>
      </c>
      <c r="D91">
        <v>8</v>
      </c>
      <c r="E91">
        <v>28</v>
      </c>
      <c r="F91">
        <v>22.625</v>
      </c>
      <c r="G91">
        <v>3.5831949031954311</v>
      </c>
      <c r="H91" s="11">
        <v>3.8270119688879525E-3</v>
      </c>
      <c r="I91" s="11">
        <v>-4.5658973930813085</v>
      </c>
      <c r="J91" t="s">
        <v>3085</v>
      </c>
      <c r="K91" s="10" t="s">
        <v>3085</v>
      </c>
      <c r="L91" t="b">
        <v>0</v>
      </c>
    </row>
    <row r="92" spans="1:12" x14ac:dyDescent="0.3">
      <c r="A92" t="s">
        <v>799</v>
      </c>
      <c r="B92">
        <v>4069</v>
      </c>
      <c r="C92" t="s">
        <v>800</v>
      </c>
      <c r="D92">
        <v>24</v>
      </c>
      <c r="E92">
        <v>43</v>
      </c>
      <c r="F92">
        <v>30.791666666666668</v>
      </c>
      <c r="G92">
        <v>11.865108389789333</v>
      </c>
      <c r="H92" s="11">
        <v>4.2169458702275642E-5</v>
      </c>
      <c r="I92" s="11">
        <v>-5.0920501025100942</v>
      </c>
      <c r="J92">
        <v>-0.84110229591825703</v>
      </c>
      <c r="K92" s="10">
        <v>0.40045847845737498</v>
      </c>
      <c r="L92" t="b">
        <v>0</v>
      </c>
    </row>
    <row r="93" spans="1:12" x14ac:dyDescent="0.3">
      <c r="A93" t="s">
        <v>801</v>
      </c>
      <c r="B93">
        <v>54890</v>
      </c>
      <c r="C93" t="s">
        <v>802</v>
      </c>
      <c r="D93">
        <v>7</v>
      </c>
      <c r="E93">
        <v>54</v>
      </c>
      <c r="F93">
        <v>33.142857142857146</v>
      </c>
      <c r="G93">
        <v>13.533028380331476</v>
      </c>
      <c r="H93" s="11">
        <v>6.5194074180568717E-3</v>
      </c>
      <c r="I93" s="11">
        <v>-4.479884019916077</v>
      </c>
      <c r="J93" t="s">
        <v>3085</v>
      </c>
      <c r="K93" s="10" t="s">
        <v>3085</v>
      </c>
      <c r="L93" t="b">
        <v>0</v>
      </c>
    </row>
    <row r="94" spans="1:12" x14ac:dyDescent="0.3">
      <c r="A94" t="s">
        <v>803</v>
      </c>
      <c r="B94">
        <v>9552</v>
      </c>
      <c r="C94" t="s">
        <v>804</v>
      </c>
      <c r="D94">
        <v>10</v>
      </c>
      <c r="E94">
        <v>24</v>
      </c>
      <c r="F94">
        <v>39.700000000000003</v>
      </c>
      <c r="G94">
        <v>7.2884993120821697</v>
      </c>
      <c r="H94" s="11">
        <v>7.8010818553516479E-5</v>
      </c>
      <c r="I94" s="11">
        <v>7.3754196384329118</v>
      </c>
      <c r="J94">
        <v>1.1050764282713099</v>
      </c>
      <c r="K94" s="10">
        <v>0.26934835816775599</v>
      </c>
      <c r="L94" t="b">
        <v>0</v>
      </c>
    </row>
    <row r="95" spans="1:12" x14ac:dyDescent="0.3">
      <c r="A95" t="s">
        <v>805</v>
      </c>
      <c r="B95">
        <v>11198</v>
      </c>
      <c r="C95" t="s">
        <v>806</v>
      </c>
      <c r="D95">
        <v>7</v>
      </c>
      <c r="E95">
        <v>11</v>
      </c>
      <c r="F95">
        <v>16.285714285714285</v>
      </c>
      <c r="G95">
        <v>11.338934190276817</v>
      </c>
      <c r="H95" s="11">
        <v>0.26357383355792285</v>
      </c>
      <c r="I95" s="11">
        <v>1.2591077275046163</v>
      </c>
      <c r="J95" t="s">
        <v>3085</v>
      </c>
      <c r="K95" s="10" t="s">
        <v>3085</v>
      </c>
      <c r="L95" t="b">
        <v>0</v>
      </c>
    </row>
    <row r="96" spans="1:12" x14ac:dyDescent="0.3">
      <c r="A96" t="s">
        <v>807</v>
      </c>
      <c r="B96">
        <v>54822</v>
      </c>
      <c r="C96" t="s">
        <v>808</v>
      </c>
      <c r="D96">
        <v>7</v>
      </c>
      <c r="E96">
        <v>59</v>
      </c>
      <c r="F96">
        <v>42.285714285714285</v>
      </c>
      <c r="G96">
        <v>23.577632661163456</v>
      </c>
      <c r="H96" s="11">
        <v>0.10982525444433854</v>
      </c>
      <c r="I96" s="11">
        <v>-1.9417438322905776</v>
      </c>
      <c r="J96" t="s">
        <v>3085</v>
      </c>
      <c r="K96" s="10" t="s">
        <v>3085</v>
      </c>
      <c r="L96" t="b">
        <v>0</v>
      </c>
    </row>
    <row r="97" spans="1:12" x14ac:dyDescent="0.3">
      <c r="A97" t="s">
        <v>809</v>
      </c>
      <c r="B97">
        <v>201294</v>
      </c>
      <c r="C97" t="s">
        <v>810</v>
      </c>
      <c r="D97">
        <v>7</v>
      </c>
      <c r="E97">
        <v>27</v>
      </c>
      <c r="F97">
        <v>29.142857142857142</v>
      </c>
      <c r="G97">
        <v>5.3363086938623141</v>
      </c>
      <c r="H97" s="11">
        <v>0.32891916909286006</v>
      </c>
      <c r="I97" s="11">
        <v>1.0813393483387606</v>
      </c>
      <c r="J97">
        <v>0.31418755547126098</v>
      </c>
      <c r="K97" s="10">
        <v>0.75343329694155803</v>
      </c>
      <c r="L97" t="b">
        <v>0</v>
      </c>
    </row>
    <row r="98" spans="1:12" x14ac:dyDescent="0.3">
      <c r="A98" t="s">
        <v>811</v>
      </c>
      <c r="B98">
        <v>990</v>
      </c>
      <c r="C98" t="s">
        <v>812</v>
      </c>
      <c r="D98">
        <v>9</v>
      </c>
      <c r="E98">
        <v>37</v>
      </c>
      <c r="F98">
        <v>32</v>
      </c>
      <c r="G98">
        <v>13.47219358530748</v>
      </c>
      <c r="H98" s="11">
        <v>0.29786698669734685</v>
      </c>
      <c r="I98" s="11">
        <v>-1.124526124041773</v>
      </c>
      <c r="J98">
        <v>3.2856561592626301</v>
      </c>
      <c r="K98" s="10">
        <v>1.04691217714277E-3</v>
      </c>
      <c r="L98" t="b">
        <v>0</v>
      </c>
    </row>
    <row r="99" spans="1:12" x14ac:dyDescent="0.3">
      <c r="A99" t="s">
        <v>813</v>
      </c>
      <c r="B99">
        <v>114327</v>
      </c>
      <c r="C99" t="s">
        <v>814</v>
      </c>
      <c r="D99">
        <v>12</v>
      </c>
      <c r="E99">
        <v>34</v>
      </c>
      <c r="F99">
        <v>29</v>
      </c>
      <c r="G99">
        <v>2.3354968324845689</v>
      </c>
      <c r="H99" s="11">
        <v>1.3325045262573094E-5</v>
      </c>
      <c r="I99" s="11">
        <v>-7.8876443453024976</v>
      </c>
      <c r="J99" t="s">
        <v>3085</v>
      </c>
      <c r="K99" s="10" t="s">
        <v>3085</v>
      </c>
      <c r="L99" t="b">
        <v>0</v>
      </c>
    </row>
    <row r="100" spans="1:12" x14ac:dyDescent="0.3">
      <c r="A100" t="s">
        <v>815</v>
      </c>
      <c r="B100">
        <v>9436</v>
      </c>
      <c r="C100" t="s">
        <v>816</v>
      </c>
      <c r="D100">
        <v>8</v>
      </c>
      <c r="E100">
        <v>38</v>
      </c>
      <c r="F100">
        <v>31.875</v>
      </c>
      <c r="G100">
        <v>12.135396867958507</v>
      </c>
      <c r="H100" s="11">
        <v>0.19646831303362089</v>
      </c>
      <c r="I100" s="11">
        <v>-1.4528987111399589</v>
      </c>
      <c r="J100" t="s">
        <v>3085</v>
      </c>
      <c r="K100" s="10" t="s">
        <v>3085</v>
      </c>
      <c r="L100" t="b">
        <v>0</v>
      </c>
    </row>
    <row r="101" spans="1:12" x14ac:dyDescent="0.3">
      <c r="A101" t="s">
        <v>817</v>
      </c>
      <c r="B101">
        <v>1832</v>
      </c>
      <c r="C101" t="s">
        <v>818</v>
      </c>
      <c r="D101">
        <v>7</v>
      </c>
      <c r="E101">
        <v>38</v>
      </c>
      <c r="F101">
        <v>19.714285714285715</v>
      </c>
      <c r="G101">
        <v>17.857904745651489</v>
      </c>
      <c r="H101" s="11">
        <v>3.5146518435368534E-2</v>
      </c>
      <c r="I101" s="11">
        <v>-2.8662966946384336</v>
      </c>
      <c r="J101">
        <v>8.7200235047362004E-2</v>
      </c>
      <c r="K101" s="10">
        <v>0.93052692502620504</v>
      </c>
      <c r="L101" t="b">
        <v>0</v>
      </c>
    </row>
    <row r="102" spans="1:12" x14ac:dyDescent="0.3">
      <c r="A102" t="s">
        <v>819</v>
      </c>
      <c r="B102">
        <v>3594</v>
      </c>
      <c r="C102" t="s">
        <v>820</v>
      </c>
      <c r="D102">
        <v>8</v>
      </c>
      <c r="E102">
        <v>40</v>
      </c>
      <c r="F102">
        <v>35.625</v>
      </c>
      <c r="G102">
        <v>13.015787117409161</v>
      </c>
      <c r="H102" s="11">
        <v>0.37340929343599205</v>
      </c>
      <c r="I102" s="11">
        <v>-0.96154796904135442</v>
      </c>
      <c r="J102">
        <v>-0.42505221900344298</v>
      </c>
      <c r="K102" s="10">
        <v>0.670874940826648</v>
      </c>
      <c r="L102" t="b">
        <v>0</v>
      </c>
    </row>
    <row r="103" spans="1:12" x14ac:dyDescent="0.3">
      <c r="A103" t="s">
        <v>821</v>
      </c>
      <c r="B103">
        <v>7593</v>
      </c>
      <c r="C103" t="s">
        <v>822</v>
      </c>
      <c r="D103">
        <v>7</v>
      </c>
      <c r="E103">
        <v>2</v>
      </c>
      <c r="F103">
        <v>9.2857142857142865</v>
      </c>
      <c r="G103">
        <v>7.4992063072097999</v>
      </c>
      <c r="H103" s="11">
        <v>4.2310495903403557E-2</v>
      </c>
      <c r="I103" s="11">
        <v>2.7093202587993952</v>
      </c>
      <c r="J103">
        <v>1.17986666548514</v>
      </c>
      <c r="K103" s="10">
        <v>0.23828748261664201</v>
      </c>
      <c r="L103" t="b">
        <v>0</v>
      </c>
    </row>
    <row r="104" spans="1:12" x14ac:dyDescent="0.3">
      <c r="A104" t="s">
        <v>823</v>
      </c>
      <c r="B104">
        <v>112755</v>
      </c>
      <c r="C104" t="s">
        <v>824</v>
      </c>
      <c r="D104">
        <v>9</v>
      </c>
      <c r="E104">
        <v>24</v>
      </c>
      <c r="F104">
        <v>21.444444444444443</v>
      </c>
      <c r="G104">
        <v>12.461050428345832</v>
      </c>
      <c r="H104" s="11">
        <v>0.55548267769429382</v>
      </c>
      <c r="I104" s="11">
        <v>-0.61905591343524458</v>
      </c>
      <c r="J104" t="s">
        <v>3085</v>
      </c>
      <c r="K104" s="10" t="s">
        <v>3085</v>
      </c>
      <c r="L104" t="b">
        <v>0</v>
      </c>
    </row>
    <row r="105" spans="1:12" x14ac:dyDescent="0.3">
      <c r="A105" t="s">
        <v>825</v>
      </c>
      <c r="B105">
        <v>513</v>
      </c>
      <c r="C105" t="s">
        <v>826</v>
      </c>
      <c r="D105">
        <v>12</v>
      </c>
      <c r="E105">
        <v>14</v>
      </c>
      <c r="F105">
        <v>18.416666666666668</v>
      </c>
      <c r="G105">
        <v>11.180001084187078</v>
      </c>
      <c r="H105" s="11">
        <v>0.19845684235209335</v>
      </c>
      <c r="I105" s="11">
        <v>1.3773216916284676</v>
      </c>
      <c r="J105">
        <v>-3.1936642539481502E-2</v>
      </c>
      <c r="K105" s="10">
        <v>0.97452789672842399</v>
      </c>
      <c r="L105" t="b">
        <v>0</v>
      </c>
    </row>
    <row r="106" spans="1:12" x14ac:dyDescent="0.3">
      <c r="A106" t="s">
        <v>827</v>
      </c>
      <c r="B106">
        <v>51257</v>
      </c>
      <c r="C106">
        <v>42431</v>
      </c>
      <c r="D106">
        <v>7</v>
      </c>
      <c r="E106">
        <v>39</v>
      </c>
      <c r="F106">
        <v>33</v>
      </c>
      <c r="G106">
        <v>8.1853527718724504</v>
      </c>
      <c r="H106" s="11">
        <v>0.33195734287731504</v>
      </c>
      <c r="I106" s="11">
        <v>-1.0738518496342588</v>
      </c>
      <c r="J106">
        <v>7.7789583430580206E-2</v>
      </c>
      <c r="K106" s="10">
        <v>0.93800842244151705</v>
      </c>
      <c r="L106" t="b">
        <v>0</v>
      </c>
    </row>
    <row r="107" spans="1:12" x14ac:dyDescent="0.3">
      <c r="A107" t="s">
        <v>828</v>
      </c>
      <c r="B107">
        <v>26517</v>
      </c>
      <c r="C107" t="s">
        <v>829</v>
      </c>
      <c r="D107">
        <v>7</v>
      </c>
      <c r="E107">
        <v>35</v>
      </c>
      <c r="F107">
        <v>36.571428571428569</v>
      </c>
      <c r="G107">
        <v>4.2761798705988001</v>
      </c>
      <c r="H107" s="11">
        <v>0.36846433705616471</v>
      </c>
      <c r="I107" s="11">
        <v>0.9881284735361503</v>
      </c>
      <c r="J107">
        <v>0.65414154363958599</v>
      </c>
      <c r="K107" s="10">
        <v>0.51314616669226998</v>
      </c>
      <c r="L107" t="b">
        <v>0</v>
      </c>
    </row>
    <row r="108" spans="1:12" x14ac:dyDescent="0.3">
      <c r="A108" t="s">
        <v>830</v>
      </c>
      <c r="B108">
        <v>5434</v>
      </c>
      <c r="C108" t="s">
        <v>831</v>
      </c>
      <c r="D108">
        <v>8</v>
      </c>
      <c r="E108">
        <v>22</v>
      </c>
      <c r="F108">
        <v>25.625</v>
      </c>
      <c r="G108">
        <v>10.927520957916956</v>
      </c>
      <c r="H108" s="11">
        <v>0.37933868965680706</v>
      </c>
      <c r="I108" s="11">
        <v>0.94883479956712213</v>
      </c>
      <c r="J108">
        <v>4.4739175156560202</v>
      </c>
      <c r="K108" s="10">
        <v>8.4101056064887392E-6</v>
      </c>
      <c r="L108" t="b">
        <v>0</v>
      </c>
    </row>
    <row r="109" spans="1:12" x14ac:dyDescent="0.3">
      <c r="A109" t="s">
        <v>832</v>
      </c>
      <c r="B109">
        <v>51214</v>
      </c>
      <c r="C109" t="s">
        <v>833</v>
      </c>
      <c r="D109">
        <v>8</v>
      </c>
      <c r="E109">
        <v>27</v>
      </c>
      <c r="F109">
        <v>21.625</v>
      </c>
      <c r="G109">
        <v>7.1101034752365901</v>
      </c>
      <c r="H109" s="11">
        <v>6.9820041239819344E-2</v>
      </c>
      <c r="I109" s="11">
        <v>-2.2029276751050211</v>
      </c>
      <c r="J109">
        <v>2.0926131528561598</v>
      </c>
      <c r="K109" s="10">
        <v>3.6593683310386503E-2</v>
      </c>
      <c r="L109" t="b">
        <v>0</v>
      </c>
    </row>
    <row r="110" spans="1:12" x14ac:dyDescent="0.3">
      <c r="A110" t="s">
        <v>834</v>
      </c>
      <c r="B110">
        <v>5008</v>
      </c>
      <c r="C110" t="s">
        <v>835</v>
      </c>
      <c r="D110">
        <v>10</v>
      </c>
      <c r="E110">
        <v>44</v>
      </c>
      <c r="F110">
        <v>52.5</v>
      </c>
      <c r="G110">
        <v>4.7900359543999711</v>
      </c>
      <c r="H110" s="11">
        <v>3.2938427843415285E-4</v>
      </c>
      <c r="I110" s="11">
        <v>5.9835435227527549</v>
      </c>
      <c r="J110">
        <v>0.85286022260852701</v>
      </c>
      <c r="K110" s="10">
        <v>0.39390729719902601</v>
      </c>
      <c r="L110" t="b">
        <v>0</v>
      </c>
    </row>
    <row r="111" spans="1:12" x14ac:dyDescent="0.3">
      <c r="A111" t="s">
        <v>836</v>
      </c>
      <c r="B111">
        <v>23481</v>
      </c>
      <c r="C111" t="s">
        <v>837</v>
      </c>
      <c r="D111">
        <v>8</v>
      </c>
      <c r="E111">
        <v>44</v>
      </c>
      <c r="F111">
        <v>39.75</v>
      </c>
      <c r="G111">
        <v>11.829140773047357</v>
      </c>
      <c r="H111" s="11">
        <v>0.34336234651656455</v>
      </c>
      <c r="I111" s="11">
        <v>-1.0285391128778685</v>
      </c>
      <c r="J111">
        <v>0.48397745419259502</v>
      </c>
      <c r="K111" s="10">
        <v>0.628490325871639</v>
      </c>
      <c r="L111" t="b">
        <v>0</v>
      </c>
    </row>
    <row r="112" spans="1:12" x14ac:dyDescent="0.3">
      <c r="A112" t="s">
        <v>838</v>
      </c>
      <c r="B112">
        <v>85377</v>
      </c>
      <c r="C112" t="s">
        <v>839</v>
      </c>
      <c r="D112">
        <v>9</v>
      </c>
      <c r="E112">
        <v>25</v>
      </c>
      <c r="F112">
        <v>32.777777777777779</v>
      </c>
      <c r="G112">
        <v>10.219806477837256</v>
      </c>
      <c r="H112" s="11">
        <v>5.1816072228444372E-2</v>
      </c>
      <c r="I112" s="11">
        <v>2.3403787077469085</v>
      </c>
      <c r="J112">
        <v>1.75391286535083</v>
      </c>
      <c r="K112" s="10">
        <v>7.9701124859352601E-2</v>
      </c>
      <c r="L112" t="b">
        <v>0</v>
      </c>
    </row>
    <row r="113" spans="1:12" x14ac:dyDescent="0.3">
      <c r="A113" t="s">
        <v>840</v>
      </c>
      <c r="B113">
        <v>5435</v>
      </c>
      <c r="C113" t="s">
        <v>841</v>
      </c>
      <c r="D113">
        <v>8</v>
      </c>
      <c r="E113">
        <v>24</v>
      </c>
      <c r="F113">
        <v>34.375</v>
      </c>
      <c r="G113">
        <v>13.490075717250177</v>
      </c>
      <c r="H113" s="11">
        <v>6.6097998744296158E-2</v>
      </c>
      <c r="I113" s="11">
        <v>2.2427353546654611</v>
      </c>
      <c r="J113">
        <v>2.4997608366433699</v>
      </c>
      <c r="K113" s="10">
        <v>1.2560627950474201E-2</v>
      </c>
      <c r="L113" t="b">
        <v>0</v>
      </c>
    </row>
    <row r="114" spans="1:12" x14ac:dyDescent="0.3">
      <c r="A114" t="s">
        <v>842</v>
      </c>
      <c r="B114">
        <v>150274</v>
      </c>
      <c r="C114" t="s">
        <v>843</v>
      </c>
      <c r="D114">
        <v>10</v>
      </c>
      <c r="E114">
        <v>26</v>
      </c>
      <c r="F114">
        <v>33.9</v>
      </c>
      <c r="G114">
        <v>19.058098307835202</v>
      </c>
      <c r="H114" s="11">
        <v>0.22237348257116143</v>
      </c>
      <c r="I114" s="11">
        <v>1.3230784178352624</v>
      </c>
      <c r="J114">
        <v>0.67961339981244895</v>
      </c>
      <c r="K114" s="10">
        <v>0.496880573310787</v>
      </c>
      <c r="L114" t="b">
        <v>0</v>
      </c>
    </row>
    <row r="115" spans="1:12" x14ac:dyDescent="0.3">
      <c r="A115" t="s">
        <v>844</v>
      </c>
      <c r="B115">
        <v>4627</v>
      </c>
      <c r="C115" t="s">
        <v>845</v>
      </c>
      <c r="D115">
        <v>7</v>
      </c>
      <c r="E115">
        <v>21</v>
      </c>
      <c r="F115">
        <v>13.714285714285714</v>
      </c>
      <c r="G115">
        <v>8.0563491672569576</v>
      </c>
      <c r="H115" s="11">
        <v>5.3829916745827225E-2</v>
      </c>
      <c r="I115" s="11">
        <v>-2.5099708227294517</v>
      </c>
      <c r="J115" t="s">
        <v>3085</v>
      </c>
      <c r="K115" s="10" t="s">
        <v>3085</v>
      </c>
      <c r="L115" t="b">
        <v>1</v>
      </c>
    </row>
    <row r="116" spans="1:12" x14ac:dyDescent="0.3">
      <c r="A116" t="s">
        <v>846</v>
      </c>
      <c r="B116">
        <v>8664</v>
      </c>
      <c r="C116" t="s">
        <v>847</v>
      </c>
      <c r="D116">
        <v>8</v>
      </c>
      <c r="E116">
        <v>19</v>
      </c>
      <c r="F116">
        <v>33.625</v>
      </c>
      <c r="G116">
        <v>10.742937879635825</v>
      </c>
      <c r="H116" s="11">
        <v>6.2883194936444939E-3</v>
      </c>
      <c r="I116" s="11">
        <v>4.1097226007477063</v>
      </c>
      <c r="J116">
        <v>1.0305325839817301</v>
      </c>
      <c r="K116" s="10">
        <v>0.30296806818201499</v>
      </c>
      <c r="L116" t="b">
        <v>0</v>
      </c>
    </row>
    <row r="117" spans="1:12" x14ac:dyDescent="0.3">
      <c r="A117" t="s">
        <v>848</v>
      </c>
      <c r="B117">
        <v>5905</v>
      </c>
      <c r="C117" t="s">
        <v>849</v>
      </c>
      <c r="D117">
        <v>8</v>
      </c>
      <c r="E117">
        <v>27</v>
      </c>
      <c r="F117">
        <v>29.125</v>
      </c>
      <c r="G117">
        <v>3.8706773124535787</v>
      </c>
      <c r="H117" s="11">
        <v>0.16441286506962235</v>
      </c>
      <c r="I117" s="11">
        <v>1.5834299129753406</v>
      </c>
      <c r="J117">
        <v>0.80757173382064495</v>
      </c>
      <c r="K117" s="10">
        <v>0.41949747589667202</v>
      </c>
      <c r="L117" t="b">
        <v>0</v>
      </c>
    </row>
    <row r="118" spans="1:12" x14ac:dyDescent="0.3">
      <c r="A118" t="s">
        <v>850</v>
      </c>
      <c r="B118">
        <v>171568</v>
      </c>
      <c r="C118" t="s">
        <v>851</v>
      </c>
      <c r="D118">
        <v>7</v>
      </c>
      <c r="E118">
        <v>25</v>
      </c>
      <c r="F118">
        <v>31.714285714285715</v>
      </c>
      <c r="G118">
        <v>12.092894411103376</v>
      </c>
      <c r="H118" s="11">
        <v>0.19222313338067124</v>
      </c>
      <c r="I118" s="11">
        <v>1.5067766846343644</v>
      </c>
      <c r="J118">
        <v>-0.76688151015520101</v>
      </c>
      <c r="K118" s="10">
        <v>0.44330306346129</v>
      </c>
      <c r="L118" t="b">
        <v>0</v>
      </c>
    </row>
    <row r="119" spans="1:12" x14ac:dyDescent="0.3">
      <c r="A119" t="s">
        <v>852</v>
      </c>
      <c r="B119">
        <v>5283</v>
      </c>
      <c r="C119" t="s">
        <v>853</v>
      </c>
      <c r="D119">
        <v>9</v>
      </c>
      <c r="E119">
        <v>48</v>
      </c>
      <c r="F119">
        <v>38.111111111111114</v>
      </c>
      <c r="G119">
        <v>11.580635177360138</v>
      </c>
      <c r="H119" s="11">
        <v>3.3555594996897697E-2</v>
      </c>
      <c r="I119" s="11">
        <v>-2.6372841001007785</v>
      </c>
      <c r="J119">
        <v>-0.55918548934136403</v>
      </c>
      <c r="K119" s="10">
        <v>0.57613965103305798</v>
      </c>
      <c r="L119" t="b">
        <v>0</v>
      </c>
    </row>
    <row r="120" spans="1:12" x14ac:dyDescent="0.3">
      <c r="A120" t="s">
        <v>854</v>
      </c>
      <c r="B120">
        <v>89932</v>
      </c>
      <c r="C120" t="s">
        <v>855</v>
      </c>
      <c r="D120">
        <v>7</v>
      </c>
      <c r="E120">
        <v>36</v>
      </c>
      <c r="F120">
        <v>46.142857142857146</v>
      </c>
      <c r="G120">
        <v>13.043881981329683</v>
      </c>
      <c r="H120" s="11">
        <v>8.5372203192782242E-2</v>
      </c>
      <c r="I120" s="11">
        <v>2.139491997512962</v>
      </c>
      <c r="J120" t="s">
        <v>3085</v>
      </c>
      <c r="K120" s="10" t="s">
        <v>3085</v>
      </c>
      <c r="L120" t="b">
        <v>0</v>
      </c>
    </row>
    <row r="121" spans="1:12" x14ac:dyDescent="0.3">
      <c r="A121" t="s">
        <v>856</v>
      </c>
      <c r="B121">
        <v>51550</v>
      </c>
      <c r="C121" t="s">
        <v>857</v>
      </c>
      <c r="D121">
        <v>9</v>
      </c>
      <c r="E121">
        <v>50</v>
      </c>
      <c r="F121">
        <v>42.666666666666664</v>
      </c>
      <c r="G121">
        <v>11.258330249197702</v>
      </c>
      <c r="H121" s="11">
        <v>8.644163820758595E-2</v>
      </c>
      <c r="I121" s="11">
        <v>-1.9935183637726084</v>
      </c>
      <c r="J121">
        <v>-0.24169318722878</v>
      </c>
      <c r="K121" s="10">
        <v>0.80905927186364301</v>
      </c>
      <c r="L121" t="b">
        <v>0</v>
      </c>
    </row>
    <row r="122" spans="1:12" x14ac:dyDescent="0.3">
      <c r="A122" t="s">
        <v>858</v>
      </c>
      <c r="B122">
        <v>10202</v>
      </c>
      <c r="C122" t="s">
        <v>859</v>
      </c>
      <c r="D122">
        <v>7</v>
      </c>
      <c r="E122">
        <v>24</v>
      </c>
      <c r="F122">
        <v>21.142857142857142</v>
      </c>
      <c r="G122">
        <v>7.7120808136449428</v>
      </c>
      <c r="H122" s="11">
        <v>0.3648471974958169</v>
      </c>
      <c r="I122" s="11">
        <v>-0.99629752668404781</v>
      </c>
      <c r="J122">
        <v>-1.4578982954010999</v>
      </c>
      <c r="K122" s="10">
        <v>0.145130666208971</v>
      </c>
      <c r="L122" t="b">
        <v>0</v>
      </c>
    </row>
    <row r="123" spans="1:12" x14ac:dyDescent="0.3">
      <c r="A123" t="s">
        <v>860</v>
      </c>
      <c r="B123">
        <v>5687</v>
      </c>
      <c r="C123" t="s">
        <v>861</v>
      </c>
      <c r="D123">
        <v>8</v>
      </c>
      <c r="E123">
        <v>29</v>
      </c>
      <c r="F123">
        <v>31.5</v>
      </c>
      <c r="G123">
        <v>15.061777546396801</v>
      </c>
      <c r="H123" s="11">
        <v>0.65300520926960193</v>
      </c>
      <c r="I123" s="11">
        <v>0.47288795876796669</v>
      </c>
      <c r="J123">
        <v>3.5495369437825501</v>
      </c>
      <c r="K123" s="10">
        <v>4.0085666405186102E-4</v>
      </c>
      <c r="L123" t="b">
        <v>0</v>
      </c>
    </row>
    <row r="124" spans="1:12" x14ac:dyDescent="0.3">
      <c r="A124" t="s">
        <v>862</v>
      </c>
      <c r="B124">
        <v>26133</v>
      </c>
      <c r="C124" t="s">
        <v>863</v>
      </c>
      <c r="D124">
        <v>8</v>
      </c>
      <c r="E124">
        <v>41</v>
      </c>
      <c r="F124">
        <v>42.5</v>
      </c>
      <c r="G124">
        <v>8.9282857097141388</v>
      </c>
      <c r="H124" s="11">
        <v>0.64912037835990999</v>
      </c>
      <c r="I124" s="11">
        <v>0.47866543538120326</v>
      </c>
      <c r="J124" t="s">
        <v>3085</v>
      </c>
      <c r="K124" s="10" t="s">
        <v>3085</v>
      </c>
      <c r="L124" t="b">
        <v>0</v>
      </c>
    </row>
    <row r="125" spans="1:12" x14ac:dyDescent="0.3">
      <c r="A125" t="s">
        <v>864</v>
      </c>
      <c r="B125">
        <v>84174</v>
      </c>
      <c r="C125" t="s">
        <v>865</v>
      </c>
      <c r="D125">
        <v>7</v>
      </c>
      <c r="E125">
        <v>40</v>
      </c>
      <c r="F125">
        <v>49.142857142857146</v>
      </c>
      <c r="G125">
        <v>10.155927192672113</v>
      </c>
      <c r="H125" s="11">
        <v>5.4631322533282976E-2</v>
      </c>
      <c r="I125" s="11">
        <v>2.4978841885260827</v>
      </c>
      <c r="J125">
        <v>-0.410743195540966</v>
      </c>
      <c r="K125" s="10">
        <v>0.68133430330280398</v>
      </c>
      <c r="L125" t="b">
        <v>0</v>
      </c>
    </row>
    <row r="126" spans="1:12" x14ac:dyDescent="0.3">
      <c r="A126" t="s">
        <v>866</v>
      </c>
      <c r="B126">
        <v>57167</v>
      </c>
      <c r="C126" t="s">
        <v>867</v>
      </c>
      <c r="D126">
        <v>7</v>
      </c>
      <c r="E126">
        <v>32</v>
      </c>
      <c r="F126">
        <v>28.714285714285715</v>
      </c>
      <c r="G126">
        <v>11.279986491042232</v>
      </c>
      <c r="H126" s="11">
        <v>0.47014933340679066</v>
      </c>
      <c r="I126" s="11">
        <v>-0.78099346084479082</v>
      </c>
      <c r="J126">
        <v>7.9268505236276005E-3</v>
      </c>
      <c r="K126" s="10">
        <v>0.99367667433788498</v>
      </c>
      <c r="L126" t="b">
        <v>0</v>
      </c>
    </row>
    <row r="127" spans="1:12" x14ac:dyDescent="0.3">
      <c r="A127" t="s">
        <v>868</v>
      </c>
      <c r="B127">
        <v>1477</v>
      </c>
      <c r="C127" t="s">
        <v>869</v>
      </c>
      <c r="D127">
        <v>8</v>
      </c>
      <c r="E127">
        <v>13</v>
      </c>
      <c r="F127">
        <v>21.875</v>
      </c>
      <c r="G127">
        <v>15.319805108793929</v>
      </c>
      <c r="H127" s="11">
        <v>0.14531631600507752</v>
      </c>
      <c r="I127" s="11">
        <v>1.6731923020659989</v>
      </c>
      <c r="J127">
        <v>1.6496943916142599</v>
      </c>
      <c r="K127" s="10">
        <v>9.9267606061300306E-2</v>
      </c>
      <c r="L127" t="b">
        <v>0</v>
      </c>
    </row>
    <row r="128" spans="1:12" x14ac:dyDescent="0.3">
      <c r="A128" t="s">
        <v>870</v>
      </c>
      <c r="B128">
        <v>1522</v>
      </c>
      <c r="C128" t="s">
        <v>871</v>
      </c>
      <c r="D128">
        <v>7</v>
      </c>
      <c r="E128">
        <v>8</v>
      </c>
      <c r="F128">
        <v>31.857142857142858</v>
      </c>
      <c r="G128">
        <v>18.640713250200232</v>
      </c>
      <c r="H128" s="11">
        <v>1.4745655130838777E-2</v>
      </c>
      <c r="I128" s="11">
        <v>3.6501696335917719</v>
      </c>
      <c r="J128">
        <v>1.52332465107563</v>
      </c>
      <c r="K128" s="10">
        <v>0.127941415324835</v>
      </c>
      <c r="L128" t="b">
        <v>0</v>
      </c>
    </row>
    <row r="129" spans="1:12" x14ac:dyDescent="0.3">
      <c r="A129" t="s">
        <v>872</v>
      </c>
      <c r="B129">
        <v>81502</v>
      </c>
      <c r="C129" t="s">
        <v>873</v>
      </c>
      <c r="D129">
        <v>7</v>
      </c>
      <c r="E129">
        <v>17</v>
      </c>
      <c r="F129">
        <v>33.428571428571431</v>
      </c>
      <c r="G129">
        <v>22.838980879606858</v>
      </c>
      <c r="H129" s="11">
        <v>0.1057077305248162</v>
      </c>
      <c r="I129" s="11">
        <v>1.9715980006617173</v>
      </c>
      <c r="J129">
        <v>1.94405885382152</v>
      </c>
      <c r="K129" s="10">
        <v>5.21222113270427E-2</v>
      </c>
      <c r="L129" t="b">
        <v>0</v>
      </c>
    </row>
    <row r="130" spans="1:12" x14ac:dyDescent="0.3">
      <c r="A130" t="s">
        <v>874</v>
      </c>
      <c r="B130">
        <v>57144</v>
      </c>
      <c r="C130" t="s">
        <v>875</v>
      </c>
      <c r="D130">
        <v>8</v>
      </c>
      <c r="E130">
        <v>32</v>
      </c>
      <c r="F130">
        <v>28</v>
      </c>
      <c r="G130">
        <v>14.579829511054943</v>
      </c>
      <c r="H130" s="11">
        <v>0.46316546362943389</v>
      </c>
      <c r="I130" s="11">
        <v>-0.78343530129101524</v>
      </c>
      <c r="J130" t="s">
        <v>3085</v>
      </c>
      <c r="K130" s="10" t="s">
        <v>3085</v>
      </c>
      <c r="L130" t="b">
        <v>0</v>
      </c>
    </row>
    <row r="131" spans="1:12" x14ac:dyDescent="0.3">
      <c r="A131" t="s">
        <v>876</v>
      </c>
      <c r="B131">
        <v>9218</v>
      </c>
      <c r="C131" t="s">
        <v>877</v>
      </c>
      <c r="D131">
        <v>8</v>
      </c>
      <c r="E131">
        <v>53</v>
      </c>
      <c r="F131">
        <v>29.125</v>
      </c>
      <c r="G131">
        <v>20.010265222772894</v>
      </c>
      <c r="H131" s="11">
        <v>1.1844012916719795E-2</v>
      </c>
      <c r="I131" s="11">
        <v>-3.5657991076560549</v>
      </c>
      <c r="J131">
        <v>-0.273177796027472</v>
      </c>
      <c r="K131" s="10">
        <v>0.78476363125256399</v>
      </c>
      <c r="L131" t="b">
        <v>0</v>
      </c>
    </row>
    <row r="132" spans="1:12" x14ac:dyDescent="0.3">
      <c r="A132" t="s">
        <v>878</v>
      </c>
      <c r="B132">
        <v>5932</v>
      </c>
      <c r="C132" t="s">
        <v>879</v>
      </c>
      <c r="D132">
        <v>12</v>
      </c>
      <c r="E132">
        <v>32</v>
      </c>
      <c r="F132">
        <v>25.833333333333332</v>
      </c>
      <c r="G132">
        <v>18.069730255738506</v>
      </c>
      <c r="H132" s="11">
        <v>0.2620529115397095</v>
      </c>
      <c r="I132" s="11">
        <v>-1.1886117554731483</v>
      </c>
      <c r="J132">
        <v>8.7076563803350299E-2</v>
      </c>
      <c r="K132" s="10">
        <v>0.93062520566477402</v>
      </c>
      <c r="L132" t="b">
        <v>0</v>
      </c>
    </row>
    <row r="133" spans="1:12" x14ac:dyDescent="0.3">
      <c r="A133" t="s">
        <v>880</v>
      </c>
      <c r="B133">
        <v>407009</v>
      </c>
      <c r="C133" t="s">
        <v>881</v>
      </c>
      <c r="D133">
        <v>7</v>
      </c>
      <c r="E133">
        <v>6</v>
      </c>
      <c r="F133">
        <v>9.8571428571428577</v>
      </c>
      <c r="G133">
        <v>9.6164541529708583</v>
      </c>
      <c r="H133" s="11">
        <v>0.32943289800166553</v>
      </c>
      <c r="I133" s="11">
        <v>1.0800691349937952</v>
      </c>
      <c r="J133" t="s">
        <v>3085</v>
      </c>
      <c r="K133" s="10" t="s">
        <v>3085</v>
      </c>
      <c r="L133" t="b">
        <v>0</v>
      </c>
    </row>
    <row r="134" spans="1:12" x14ac:dyDescent="0.3">
      <c r="A134" t="s">
        <v>882</v>
      </c>
      <c r="B134">
        <v>688</v>
      </c>
      <c r="C134" t="s">
        <v>883</v>
      </c>
      <c r="D134">
        <v>15</v>
      </c>
      <c r="E134">
        <v>19</v>
      </c>
      <c r="F134">
        <v>26.666666666666668</v>
      </c>
      <c r="G134">
        <v>12.355835328567094</v>
      </c>
      <c r="H134" s="11">
        <v>3.0683481545899619E-2</v>
      </c>
      <c r="I134" s="11">
        <v>2.4238387138071475</v>
      </c>
      <c r="J134">
        <v>0.43996115167487698</v>
      </c>
      <c r="K134" s="10">
        <v>0.66004460362794903</v>
      </c>
      <c r="L134" t="b">
        <v>0</v>
      </c>
    </row>
    <row r="135" spans="1:12" x14ac:dyDescent="0.3">
      <c r="A135" t="s">
        <v>884</v>
      </c>
      <c r="B135">
        <v>4832</v>
      </c>
      <c r="C135" t="s">
        <v>885</v>
      </c>
      <c r="D135">
        <v>7</v>
      </c>
      <c r="E135">
        <v>28</v>
      </c>
      <c r="F135">
        <v>19.142857142857142</v>
      </c>
      <c r="G135">
        <v>8.8774728278673862</v>
      </c>
      <c r="H135" s="11">
        <v>3.8556302108751217E-2</v>
      </c>
      <c r="I135" s="11">
        <v>-2.7875508796509152</v>
      </c>
      <c r="J135" t="s">
        <v>3085</v>
      </c>
      <c r="K135" s="10" t="s">
        <v>3085</v>
      </c>
      <c r="L135" t="b">
        <v>0</v>
      </c>
    </row>
    <row r="136" spans="1:12" x14ac:dyDescent="0.3">
      <c r="A136" t="s">
        <v>886</v>
      </c>
      <c r="B136">
        <v>9717</v>
      </c>
      <c r="C136" t="s">
        <v>887</v>
      </c>
      <c r="D136">
        <v>8</v>
      </c>
      <c r="E136">
        <v>40</v>
      </c>
      <c r="F136">
        <v>29.25</v>
      </c>
      <c r="G136">
        <v>18.452642087245934</v>
      </c>
      <c r="H136" s="11">
        <v>0.14339256499806874</v>
      </c>
      <c r="I136" s="11">
        <v>-1.682855059454986</v>
      </c>
      <c r="J136">
        <v>-0.431576255906229</v>
      </c>
      <c r="K136" s="10">
        <v>0.66612707233831503</v>
      </c>
      <c r="L136" t="b">
        <v>0</v>
      </c>
    </row>
    <row r="137" spans="1:12" x14ac:dyDescent="0.3">
      <c r="A137" t="s">
        <v>888</v>
      </c>
      <c r="B137">
        <v>79719</v>
      </c>
      <c r="C137" t="s">
        <v>889</v>
      </c>
      <c r="D137">
        <v>8</v>
      </c>
      <c r="E137">
        <v>48</v>
      </c>
      <c r="F137">
        <v>41.625</v>
      </c>
      <c r="G137">
        <v>24.599288607600016</v>
      </c>
      <c r="H137" s="11">
        <v>0.48737448505790815</v>
      </c>
      <c r="I137" s="11">
        <v>-0.73975093941582992</v>
      </c>
      <c r="J137" t="s">
        <v>3085</v>
      </c>
      <c r="K137" s="10" t="s">
        <v>3085</v>
      </c>
      <c r="L137" t="b">
        <v>0</v>
      </c>
    </row>
    <row r="138" spans="1:12" x14ac:dyDescent="0.3">
      <c r="A138" t="s">
        <v>890</v>
      </c>
      <c r="B138">
        <v>26015</v>
      </c>
      <c r="C138" t="s">
        <v>891</v>
      </c>
      <c r="D138">
        <v>8</v>
      </c>
      <c r="E138">
        <v>56</v>
      </c>
      <c r="F138">
        <v>43.375</v>
      </c>
      <c r="G138">
        <v>12.466383368311527</v>
      </c>
      <c r="H138" s="11">
        <v>2.4184386867838751E-2</v>
      </c>
      <c r="I138" s="11">
        <v>-2.9943360074652019</v>
      </c>
      <c r="J138">
        <v>1.7710604642916401</v>
      </c>
      <c r="K138" s="10">
        <v>7.6804866594127802E-2</v>
      </c>
      <c r="L138" t="b">
        <v>0</v>
      </c>
    </row>
    <row r="139" spans="1:12" x14ac:dyDescent="0.3">
      <c r="A139" t="s">
        <v>892</v>
      </c>
      <c r="B139">
        <v>79895</v>
      </c>
      <c r="C139" t="s">
        <v>893</v>
      </c>
      <c r="D139">
        <v>7</v>
      </c>
      <c r="E139">
        <v>52</v>
      </c>
      <c r="F139">
        <v>40.857142857142854</v>
      </c>
      <c r="G139">
        <v>19.844634635324578</v>
      </c>
      <c r="H139" s="11">
        <v>0.18792951699855512</v>
      </c>
      <c r="I139" s="11">
        <v>-1.5243544858252454</v>
      </c>
      <c r="J139">
        <v>0.57890893925699105</v>
      </c>
      <c r="K139" s="10">
        <v>0.56275944207005002</v>
      </c>
      <c r="L139" t="b">
        <v>0</v>
      </c>
    </row>
    <row r="140" spans="1:12" x14ac:dyDescent="0.3">
      <c r="A140" t="s">
        <v>894</v>
      </c>
      <c r="B140">
        <v>8767</v>
      </c>
      <c r="C140" t="s">
        <v>895</v>
      </c>
      <c r="D140">
        <v>9</v>
      </c>
      <c r="E140">
        <v>17</v>
      </c>
      <c r="F140">
        <v>35.555555555555557</v>
      </c>
      <c r="G140">
        <v>23.801843999526124</v>
      </c>
      <c r="H140" s="11">
        <v>4.7507978677522628E-2</v>
      </c>
      <c r="I140" s="11">
        <v>2.3994005190237448</v>
      </c>
      <c r="J140">
        <v>0.49698070096506902</v>
      </c>
      <c r="K140" s="10">
        <v>0.61929384853459302</v>
      </c>
      <c r="L140" t="b">
        <v>0</v>
      </c>
    </row>
    <row r="141" spans="1:12" x14ac:dyDescent="0.3">
      <c r="A141" t="s">
        <v>896</v>
      </c>
      <c r="B141">
        <v>1666</v>
      </c>
      <c r="C141" t="s">
        <v>897</v>
      </c>
      <c r="D141">
        <v>9</v>
      </c>
      <c r="E141">
        <v>36</v>
      </c>
      <c r="F141">
        <v>14.111111111111111</v>
      </c>
      <c r="G141">
        <v>7.8969051603214231</v>
      </c>
      <c r="H141" s="11">
        <v>3.3021138984670264E-5</v>
      </c>
      <c r="I141" s="11">
        <v>-9.3603663600547584</v>
      </c>
      <c r="J141">
        <v>-1.7442571934101601</v>
      </c>
      <c r="K141" s="10">
        <v>8.1370716089346207E-2</v>
      </c>
      <c r="L141" t="b">
        <v>0</v>
      </c>
    </row>
    <row r="142" spans="1:12" x14ac:dyDescent="0.3">
      <c r="A142" t="s">
        <v>898</v>
      </c>
      <c r="B142">
        <v>55353</v>
      </c>
      <c r="C142" t="s">
        <v>899</v>
      </c>
      <c r="D142">
        <v>11</v>
      </c>
      <c r="E142">
        <v>23</v>
      </c>
      <c r="F142">
        <v>34.363636363636367</v>
      </c>
      <c r="G142">
        <v>12.800568169208171</v>
      </c>
      <c r="H142" s="11">
        <v>1.4676712205122648E-2</v>
      </c>
      <c r="I142" s="11">
        <v>3.0116432350389011</v>
      </c>
      <c r="J142">
        <v>1.72114814170153</v>
      </c>
      <c r="K142" s="10">
        <v>8.5482125638400797E-2</v>
      </c>
      <c r="L142" t="b">
        <v>0</v>
      </c>
    </row>
    <row r="143" spans="1:12" x14ac:dyDescent="0.3">
      <c r="A143" t="s">
        <v>900</v>
      </c>
      <c r="B143">
        <v>27121</v>
      </c>
      <c r="C143" t="s">
        <v>901</v>
      </c>
      <c r="D143">
        <v>11</v>
      </c>
      <c r="E143">
        <v>35</v>
      </c>
      <c r="F143">
        <v>34.727272727272727</v>
      </c>
      <c r="G143">
        <v>16.994651565071344</v>
      </c>
      <c r="H143" s="11">
        <v>0.95860120090563761</v>
      </c>
      <c r="I143" s="11">
        <v>-5.3372307339981058E-2</v>
      </c>
      <c r="J143">
        <v>-0.224564136201966</v>
      </c>
      <c r="K143" s="10">
        <v>0.82235666162959498</v>
      </c>
      <c r="L143" t="b">
        <v>0</v>
      </c>
    </row>
    <row r="144" spans="1:12" x14ac:dyDescent="0.3">
      <c r="A144" t="s">
        <v>902</v>
      </c>
      <c r="B144">
        <v>8797</v>
      </c>
      <c r="C144" t="s">
        <v>903</v>
      </c>
      <c r="D144">
        <v>7</v>
      </c>
      <c r="E144">
        <v>32</v>
      </c>
      <c r="F144">
        <v>34.428571428571431</v>
      </c>
      <c r="G144">
        <v>0.9759000729485332</v>
      </c>
      <c r="H144" s="11">
        <v>5.8926693409008866E-4</v>
      </c>
      <c r="I144" s="11">
        <v>7.7003562222293329</v>
      </c>
      <c r="J144" t="s">
        <v>3085</v>
      </c>
      <c r="K144" s="10" t="s">
        <v>3085</v>
      </c>
      <c r="L144" t="b">
        <v>0</v>
      </c>
    </row>
    <row r="145" spans="1:12" x14ac:dyDescent="0.3">
      <c r="A145" t="s">
        <v>904</v>
      </c>
      <c r="B145">
        <v>5516</v>
      </c>
      <c r="C145" t="s">
        <v>905</v>
      </c>
      <c r="D145">
        <v>11</v>
      </c>
      <c r="E145">
        <v>13</v>
      </c>
      <c r="F145">
        <v>24.272727272727273</v>
      </c>
      <c r="G145">
        <v>23.958676545631267</v>
      </c>
      <c r="H145" s="11">
        <v>0.14970411945687367</v>
      </c>
      <c r="I145" s="11">
        <v>1.575022436136684</v>
      </c>
      <c r="J145" t="s">
        <v>3085</v>
      </c>
      <c r="K145" s="10" t="s">
        <v>3085</v>
      </c>
      <c r="L145" t="b">
        <v>0</v>
      </c>
    </row>
    <row r="146" spans="1:12" x14ac:dyDescent="0.3">
      <c r="A146" t="s">
        <v>906</v>
      </c>
      <c r="B146">
        <v>2515</v>
      </c>
      <c r="C146" t="s">
        <v>907</v>
      </c>
      <c r="D146">
        <v>7</v>
      </c>
      <c r="E146">
        <v>42</v>
      </c>
      <c r="F146">
        <v>41</v>
      </c>
      <c r="G146">
        <v>16.623276853055575</v>
      </c>
      <c r="H146" s="11">
        <v>0.87876562946415215</v>
      </c>
      <c r="I146" s="11">
        <v>-0.16050610225882017</v>
      </c>
      <c r="J146">
        <v>0.21015940630539601</v>
      </c>
      <c r="K146" s="10">
        <v>0.833578996965056</v>
      </c>
      <c r="L146" t="b">
        <v>0</v>
      </c>
    </row>
    <row r="147" spans="1:12" x14ac:dyDescent="0.3">
      <c r="A147" t="s">
        <v>908</v>
      </c>
      <c r="B147">
        <v>4125</v>
      </c>
      <c r="C147" t="s">
        <v>909</v>
      </c>
      <c r="D147">
        <v>9</v>
      </c>
      <c r="E147">
        <v>27</v>
      </c>
      <c r="F147">
        <v>28.333333333333332</v>
      </c>
      <c r="G147">
        <v>18.808242873804026</v>
      </c>
      <c r="H147" s="11">
        <v>0.83690133129484534</v>
      </c>
      <c r="I147" s="11">
        <v>0.2136610254638667</v>
      </c>
      <c r="J147">
        <v>6.4019982007250301E-2</v>
      </c>
      <c r="K147" s="10">
        <v>0.94896499630986297</v>
      </c>
      <c r="L147" t="b">
        <v>0</v>
      </c>
    </row>
    <row r="148" spans="1:12" x14ac:dyDescent="0.3">
      <c r="A148" t="s">
        <v>910</v>
      </c>
      <c r="B148">
        <v>7288</v>
      </c>
      <c r="C148" t="s">
        <v>911</v>
      </c>
      <c r="D148">
        <v>7</v>
      </c>
      <c r="E148">
        <v>22</v>
      </c>
      <c r="F148">
        <v>26.428571428571427</v>
      </c>
      <c r="G148">
        <v>20.271960461494121</v>
      </c>
      <c r="H148" s="11">
        <v>0.5842980108177469</v>
      </c>
      <c r="I148" s="11">
        <v>0.58444245514525062</v>
      </c>
      <c r="J148" t="s">
        <v>3085</v>
      </c>
      <c r="K148" s="10" t="s">
        <v>3085</v>
      </c>
      <c r="L148" t="b">
        <v>0</v>
      </c>
    </row>
    <row r="149" spans="1:12" x14ac:dyDescent="0.3">
      <c r="A149" t="s">
        <v>912</v>
      </c>
      <c r="B149">
        <v>10382</v>
      </c>
      <c r="C149" t="s">
        <v>913</v>
      </c>
      <c r="D149">
        <v>8</v>
      </c>
      <c r="E149">
        <v>15</v>
      </c>
      <c r="F149">
        <v>15.625</v>
      </c>
      <c r="G149">
        <v>7.1101034752365901</v>
      </c>
      <c r="H149" s="11">
        <v>0.81078570124444405</v>
      </c>
      <c r="I149" s="11">
        <v>0.2501913923275324</v>
      </c>
      <c r="J149" t="s">
        <v>3085</v>
      </c>
      <c r="K149" s="10" t="s">
        <v>3085</v>
      </c>
      <c r="L149" t="b">
        <v>0</v>
      </c>
    </row>
    <row r="150" spans="1:12" x14ac:dyDescent="0.3">
      <c r="A150" t="s">
        <v>914</v>
      </c>
      <c r="B150">
        <v>92960</v>
      </c>
      <c r="C150" t="s">
        <v>915</v>
      </c>
      <c r="D150">
        <v>7</v>
      </c>
      <c r="E150">
        <v>21</v>
      </c>
      <c r="F150">
        <v>26.714285714285715</v>
      </c>
      <c r="G150">
        <v>11.870331162388096</v>
      </c>
      <c r="H150" s="11">
        <v>0.24990228166549547</v>
      </c>
      <c r="I150" s="11">
        <v>1.3012577388654831</v>
      </c>
      <c r="J150">
        <v>0.87776201286620303</v>
      </c>
      <c r="K150" s="10">
        <v>0.380248878542366</v>
      </c>
      <c r="L150" t="b">
        <v>0</v>
      </c>
    </row>
    <row r="151" spans="1:12" x14ac:dyDescent="0.3">
      <c r="A151" t="s">
        <v>916</v>
      </c>
      <c r="B151">
        <v>8677</v>
      </c>
      <c r="C151" t="s">
        <v>917</v>
      </c>
      <c r="D151">
        <v>9</v>
      </c>
      <c r="E151">
        <v>12</v>
      </c>
      <c r="F151">
        <v>28.666666666666668</v>
      </c>
      <c r="G151">
        <v>22.803508501982758</v>
      </c>
      <c r="H151" s="11">
        <v>5.9674379049829161E-2</v>
      </c>
      <c r="I151" s="11">
        <v>2.244567990722897</v>
      </c>
      <c r="J151">
        <v>2.56577773264803</v>
      </c>
      <c r="K151" s="10">
        <v>1.04152569950649E-2</v>
      </c>
      <c r="L151" t="b">
        <v>0</v>
      </c>
    </row>
    <row r="152" spans="1:12" x14ac:dyDescent="0.3">
      <c r="A152" t="s">
        <v>918</v>
      </c>
      <c r="B152">
        <v>898</v>
      </c>
      <c r="C152" t="s">
        <v>919</v>
      </c>
      <c r="D152">
        <v>10</v>
      </c>
      <c r="E152">
        <v>13</v>
      </c>
      <c r="F152">
        <v>24</v>
      </c>
      <c r="G152">
        <v>13.928388277184119</v>
      </c>
      <c r="H152" s="11">
        <v>3.4005401301040794E-2</v>
      </c>
      <c r="I152" s="11">
        <v>2.5531904097289275</v>
      </c>
      <c r="J152">
        <v>0.70774941855103901</v>
      </c>
      <c r="K152" s="10">
        <v>0.47923854536791799</v>
      </c>
      <c r="L152" t="b">
        <v>1</v>
      </c>
    </row>
    <row r="153" spans="1:12" x14ac:dyDescent="0.3">
      <c r="A153" t="s">
        <v>920</v>
      </c>
      <c r="B153">
        <v>57716</v>
      </c>
      <c r="C153" t="s">
        <v>921</v>
      </c>
      <c r="D153">
        <v>9</v>
      </c>
      <c r="E153">
        <v>25</v>
      </c>
      <c r="F153">
        <v>24.666666666666668</v>
      </c>
      <c r="G153">
        <v>13.973188612482121</v>
      </c>
      <c r="H153" s="11">
        <v>0.94470438012882907</v>
      </c>
      <c r="I153" s="11">
        <v>-7.1884763793216178E-2</v>
      </c>
      <c r="J153">
        <v>2.9544207471241801</v>
      </c>
      <c r="K153" s="10">
        <v>3.1937650543311098E-3</v>
      </c>
      <c r="L153" t="b">
        <v>0</v>
      </c>
    </row>
    <row r="154" spans="1:12" x14ac:dyDescent="0.3">
      <c r="A154" t="s">
        <v>922</v>
      </c>
      <c r="B154">
        <v>27113</v>
      </c>
      <c r="C154" t="s">
        <v>923</v>
      </c>
      <c r="D154">
        <v>7</v>
      </c>
      <c r="E154">
        <v>108</v>
      </c>
      <c r="F154">
        <v>27</v>
      </c>
      <c r="G154">
        <v>12.288205727444508</v>
      </c>
      <c r="H154" s="11">
        <v>2.2790544183291426E-6</v>
      </c>
      <c r="I154" s="11">
        <v>-24.127806185413736</v>
      </c>
      <c r="J154">
        <v>0.72346241914908505</v>
      </c>
      <c r="K154" s="10">
        <v>0.469537064895032</v>
      </c>
      <c r="L154" t="b">
        <v>0</v>
      </c>
    </row>
    <row r="155" spans="1:12" x14ac:dyDescent="0.3">
      <c r="A155" t="s">
        <v>924</v>
      </c>
      <c r="B155">
        <v>1089</v>
      </c>
      <c r="C155" t="s">
        <v>925</v>
      </c>
      <c r="D155">
        <v>7</v>
      </c>
      <c r="E155">
        <v>15</v>
      </c>
      <c r="F155">
        <v>26.714285714285715</v>
      </c>
      <c r="G155">
        <v>10.451702982676807</v>
      </c>
      <c r="H155" s="11">
        <v>2.510787196180814E-2</v>
      </c>
      <c r="I155" s="11">
        <v>3.1595491299954812</v>
      </c>
      <c r="J155">
        <v>-0.60243717746099401</v>
      </c>
      <c r="K155" s="10">
        <v>0.54699717765465605</v>
      </c>
      <c r="L155" t="b">
        <v>0</v>
      </c>
    </row>
    <row r="156" spans="1:12" x14ac:dyDescent="0.3">
      <c r="A156" t="s">
        <v>926</v>
      </c>
      <c r="B156">
        <v>7297</v>
      </c>
      <c r="C156" t="s">
        <v>927</v>
      </c>
      <c r="D156">
        <v>7</v>
      </c>
      <c r="E156">
        <v>37</v>
      </c>
      <c r="F156">
        <v>30.714285714285715</v>
      </c>
      <c r="G156">
        <v>9.3757539379381072</v>
      </c>
      <c r="H156" s="11">
        <v>0.1264623499652395</v>
      </c>
      <c r="I156" s="11">
        <v>-1.8318745583509675</v>
      </c>
      <c r="J156">
        <v>-0.25403091297783698</v>
      </c>
      <c r="K156" s="10">
        <v>0.79951526826802</v>
      </c>
      <c r="L156" t="b">
        <v>0</v>
      </c>
    </row>
    <row r="157" spans="1:12" x14ac:dyDescent="0.3">
      <c r="A157" t="s">
        <v>928</v>
      </c>
      <c r="B157">
        <v>11140</v>
      </c>
      <c r="C157" t="s">
        <v>929</v>
      </c>
      <c r="D157">
        <v>12</v>
      </c>
      <c r="E157">
        <v>37</v>
      </c>
      <c r="F157">
        <v>33.416666666666664</v>
      </c>
      <c r="G157">
        <v>10.849870827327711</v>
      </c>
      <c r="H157" s="11">
        <v>0.27687955887381838</v>
      </c>
      <c r="I157" s="11">
        <v>-1.1500592559630685</v>
      </c>
      <c r="J157">
        <v>0.56389234114051701</v>
      </c>
      <c r="K157" s="10">
        <v>0.57293294326839905</v>
      </c>
      <c r="L157" t="b">
        <v>0</v>
      </c>
    </row>
    <row r="158" spans="1:12" x14ac:dyDescent="0.3">
      <c r="A158" t="s">
        <v>930</v>
      </c>
      <c r="B158">
        <v>83743</v>
      </c>
      <c r="C158" t="s">
        <v>931</v>
      </c>
      <c r="D158">
        <v>11</v>
      </c>
      <c r="E158">
        <v>24</v>
      </c>
      <c r="F158">
        <v>25.90909090909091</v>
      </c>
      <c r="G158">
        <v>13.209500713157523</v>
      </c>
      <c r="H158" s="11">
        <v>0.64201226822792234</v>
      </c>
      <c r="I158" s="11">
        <v>0.48097372163653651</v>
      </c>
      <c r="J158">
        <v>1.5910103735657</v>
      </c>
      <c r="K158" s="10">
        <v>0.11187106500778</v>
      </c>
      <c r="L158" t="b">
        <v>0</v>
      </c>
    </row>
    <row r="159" spans="1:12" x14ac:dyDescent="0.3">
      <c r="A159" t="s">
        <v>932</v>
      </c>
      <c r="B159">
        <v>51477</v>
      </c>
      <c r="C159" t="s">
        <v>933</v>
      </c>
      <c r="D159">
        <v>12</v>
      </c>
      <c r="E159">
        <v>29</v>
      </c>
      <c r="F159">
        <v>28</v>
      </c>
      <c r="G159">
        <v>17.204650534085253</v>
      </c>
      <c r="H159" s="11">
        <v>0.84410230121727681</v>
      </c>
      <c r="I159" s="11">
        <v>-0.20182206497538591</v>
      </c>
      <c r="J159">
        <v>2.6426049219006802</v>
      </c>
      <c r="K159" s="10">
        <v>8.3343565431923203E-3</v>
      </c>
      <c r="L159" t="b">
        <v>0</v>
      </c>
    </row>
    <row r="160" spans="1:12" x14ac:dyDescent="0.3">
      <c r="A160" t="s">
        <v>934</v>
      </c>
      <c r="B160">
        <v>8178</v>
      </c>
      <c r="C160" t="s">
        <v>935</v>
      </c>
      <c r="D160">
        <v>7</v>
      </c>
      <c r="E160">
        <v>22</v>
      </c>
      <c r="F160">
        <v>26.428571428571427</v>
      </c>
      <c r="G160">
        <v>10.875923606099587</v>
      </c>
      <c r="H160" s="11">
        <v>0.32273214830996971</v>
      </c>
      <c r="I160" s="11">
        <v>1.0967721279645202</v>
      </c>
      <c r="J160">
        <v>1.97311135995984</v>
      </c>
      <c r="K160" s="10">
        <v>4.8712450625827297E-2</v>
      </c>
      <c r="L160" t="b">
        <v>1</v>
      </c>
    </row>
    <row r="161" spans="1:12" x14ac:dyDescent="0.3">
      <c r="A161" t="s">
        <v>936</v>
      </c>
      <c r="B161">
        <v>11316</v>
      </c>
      <c r="C161" t="s">
        <v>937</v>
      </c>
      <c r="D161">
        <v>9</v>
      </c>
      <c r="E161">
        <v>27</v>
      </c>
      <c r="F161">
        <v>22.666666666666668</v>
      </c>
      <c r="G161">
        <v>10.547511554864494</v>
      </c>
      <c r="H161" s="11">
        <v>0.25274630618612415</v>
      </c>
      <c r="I161" s="11">
        <v>-1.2462909835199489</v>
      </c>
      <c r="J161">
        <v>2.1765549865095202</v>
      </c>
      <c r="K161" s="10">
        <v>2.9708569674399499E-2</v>
      </c>
      <c r="L161" t="b">
        <v>0</v>
      </c>
    </row>
    <row r="162" spans="1:12" x14ac:dyDescent="0.3">
      <c r="A162" t="s">
        <v>938</v>
      </c>
      <c r="B162">
        <v>23770</v>
      </c>
      <c r="C162" t="s">
        <v>939</v>
      </c>
      <c r="D162">
        <v>8</v>
      </c>
      <c r="E162">
        <v>26</v>
      </c>
      <c r="F162">
        <v>36.375</v>
      </c>
      <c r="G162">
        <v>5.6299581322980163</v>
      </c>
      <c r="H162" s="11">
        <v>1.2362240458077007E-3</v>
      </c>
      <c r="I162" s="11">
        <v>5.7211864466495586</v>
      </c>
      <c r="J162" t="s">
        <v>3085</v>
      </c>
      <c r="K162" s="10" t="s">
        <v>3085</v>
      </c>
      <c r="L162" t="b">
        <v>0</v>
      </c>
    </row>
    <row r="163" spans="1:12" x14ac:dyDescent="0.3">
      <c r="A163" t="s">
        <v>940</v>
      </c>
      <c r="B163">
        <v>57794</v>
      </c>
      <c r="C163" t="s">
        <v>941</v>
      </c>
      <c r="D163">
        <v>13</v>
      </c>
      <c r="E163">
        <v>32</v>
      </c>
      <c r="F163">
        <v>23.153846153846153</v>
      </c>
      <c r="G163">
        <v>9.9318188485808392</v>
      </c>
      <c r="H163" s="11">
        <v>7.4724671945617209E-3</v>
      </c>
      <c r="I163" s="11">
        <v>-3.2694506950535702</v>
      </c>
      <c r="J163">
        <v>1.0697736778467299</v>
      </c>
      <c r="K163" s="10">
        <v>0.284936681132956</v>
      </c>
      <c r="L163" t="b">
        <v>0</v>
      </c>
    </row>
    <row r="164" spans="1:12" x14ac:dyDescent="0.3">
      <c r="A164" t="s">
        <v>942</v>
      </c>
      <c r="B164">
        <v>7561</v>
      </c>
      <c r="C164" t="s">
        <v>943</v>
      </c>
      <c r="D164">
        <v>7</v>
      </c>
      <c r="E164">
        <v>6</v>
      </c>
      <c r="F164">
        <v>19.714285714285715</v>
      </c>
      <c r="G164">
        <v>12.737271891503898</v>
      </c>
      <c r="H164" s="11">
        <v>2.9231637029940204E-2</v>
      </c>
      <c r="I164" s="11">
        <v>3.0254993542540149</v>
      </c>
      <c r="J164">
        <v>1.30735388486739</v>
      </c>
      <c r="K164" s="10">
        <v>0.19134340253497401</v>
      </c>
      <c r="L164" t="b">
        <v>0</v>
      </c>
    </row>
    <row r="165" spans="1:12" x14ac:dyDescent="0.3">
      <c r="A165" t="s">
        <v>944</v>
      </c>
      <c r="B165">
        <v>27075</v>
      </c>
      <c r="C165" t="s">
        <v>945</v>
      </c>
      <c r="D165">
        <v>7</v>
      </c>
      <c r="E165">
        <v>29</v>
      </c>
      <c r="F165">
        <v>44.857142857142854</v>
      </c>
      <c r="G165">
        <v>3.4364987719368982</v>
      </c>
      <c r="H165" s="11">
        <v>1.8379821463527437E-5</v>
      </c>
      <c r="I165" s="11">
        <v>15.816408920645905</v>
      </c>
      <c r="J165">
        <v>-0.58530888614445298</v>
      </c>
      <c r="K165" s="10">
        <v>0.55845027043490103</v>
      </c>
      <c r="L165" t="b">
        <v>0</v>
      </c>
    </row>
    <row r="166" spans="1:12" x14ac:dyDescent="0.3">
      <c r="A166" t="s">
        <v>946</v>
      </c>
      <c r="B166">
        <v>23189</v>
      </c>
      <c r="C166" t="s">
        <v>947</v>
      </c>
      <c r="D166">
        <v>7</v>
      </c>
      <c r="E166">
        <v>25</v>
      </c>
      <c r="F166">
        <v>36.142857142857146</v>
      </c>
      <c r="G166">
        <v>8.1737093054208785</v>
      </c>
      <c r="H166" s="11">
        <v>1.1273642891993514E-2</v>
      </c>
      <c r="I166" s="11">
        <v>3.9118802556514054</v>
      </c>
      <c r="J166">
        <v>1.3929335470317601</v>
      </c>
      <c r="K166" s="10">
        <v>0.16389830842861899</v>
      </c>
      <c r="L166" t="b">
        <v>0</v>
      </c>
    </row>
    <row r="167" spans="1:12" x14ac:dyDescent="0.3">
      <c r="A167" t="s">
        <v>948</v>
      </c>
      <c r="B167">
        <v>657</v>
      </c>
      <c r="C167" t="s">
        <v>949</v>
      </c>
      <c r="D167">
        <v>10</v>
      </c>
      <c r="E167">
        <v>31</v>
      </c>
      <c r="F167">
        <v>34.5</v>
      </c>
      <c r="G167">
        <v>8.0450122574314467</v>
      </c>
      <c r="H167" s="11">
        <v>0.20216347942596827</v>
      </c>
      <c r="I167" s="11">
        <v>1.3893812753307315</v>
      </c>
      <c r="J167" t="s">
        <v>3085</v>
      </c>
      <c r="K167" s="10" t="s">
        <v>3085</v>
      </c>
      <c r="L167" t="b">
        <v>1</v>
      </c>
    </row>
    <row r="168" spans="1:12" x14ac:dyDescent="0.3">
      <c r="A168" t="s">
        <v>950</v>
      </c>
      <c r="B168">
        <v>3988</v>
      </c>
      <c r="C168" t="s">
        <v>951</v>
      </c>
      <c r="D168">
        <v>11</v>
      </c>
      <c r="E168">
        <v>42</v>
      </c>
      <c r="F168">
        <v>15.909090909090908</v>
      </c>
      <c r="G168">
        <v>17.323132196312223</v>
      </c>
      <c r="H168" s="11">
        <v>5.4109219649313921E-4</v>
      </c>
      <c r="I168" s="11">
        <v>-5.2311585875854512</v>
      </c>
      <c r="J168" t="s">
        <v>3085</v>
      </c>
      <c r="K168" s="10" t="s">
        <v>3085</v>
      </c>
      <c r="L168" t="b">
        <v>0</v>
      </c>
    </row>
    <row r="169" spans="1:12" x14ac:dyDescent="0.3">
      <c r="A169" t="s">
        <v>952</v>
      </c>
      <c r="B169">
        <v>81855</v>
      </c>
      <c r="C169" t="s">
        <v>953</v>
      </c>
      <c r="D169">
        <v>17</v>
      </c>
      <c r="E169">
        <v>21</v>
      </c>
      <c r="F169">
        <v>41.411764705882355</v>
      </c>
      <c r="G169">
        <v>16.136367402274175</v>
      </c>
      <c r="H169" s="11">
        <v>8.4958605913189368E-5</v>
      </c>
      <c r="I169" s="11">
        <v>5.3247680920441178</v>
      </c>
      <c r="J169" t="s">
        <v>3085</v>
      </c>
      <c r="K169" s="10" t="s">
        <v>3085</v>
      </c>
      <c r="L169" t="b">
        <v>0</v>
      </c>
    </row>
    <row r="170" spans="1:12" x14ac:dyDescent="0.3">
      <c r="A170" t="s">
        <v>954</v>
      </c>
      <c r="B170">
        <v>10539</v>
      </c>
      <c r="C170" t="s">
        <v>955</v>
      </c>
      <c r="D170">
        <v>7</v>
      </c>
      <c r="E170">
        <v>16</v>
      </c>
      <c r="F170">
        <v>13.714285714285714</v>
      </c>
      <c r="G170">
        <v>4.7157284949512546</v>
      </c>
      <c r="H170" s="11">
        <v>0.24701789459943349</v>
      </c>
      <c r="I170" s="11">
        <v>-1.3104202917540522</v>
      </c>
      <c r="J170">
        <v>0.63934930902169496</v>
      </c>
      <c r="K170" s="10">
        <v>0.52271794642715497</v>
      </c>
      <c r="L170" t="b">
        <v>0</v>
      </c>
    </row>
    <row r="171" spans="1:12" x14ac:dyDescent="0.3">
      <c r="A171" t="s">
        <v>956</v>
      </c>
      <c r="B171">
        <v>25984</v>
      </c>
      <c r="C171" t="s">
        <v>957</v>
      </c>
      <c r="D171">
        <v>7</v>
      </c>
      <c r="E171">
        <v>44</v>
      </c>
      <c r="F171">
        <v>35.857142857142854</v>
      </c>
      <c r="G171">
        <v>8.0089235945198762</v>
      </c>
      <c r="H171" s="11">
        <v>3.6052843124541441E-2</v>
      </c>
      <c r="I171" s="11">
        <v>-2.8445638429407545</v>
      </c>
      <c r="J171">
        <v>1.1380427795925501</v>
      </c>
      <c r="K171" s="10">
        <v>0.25533015968283901</v>
      </c>
      <c r="L171" t="b">
        <v>0</v>
      </c>
    </row>
    <row r="172" spans="1:12" x14ac:dyDescent="0.3">
      <c r="A172" t="s">
        <v>958</v>
      </c>
      <c r="B172" t="s">
        <v>3085</v>
      </c>
      <c r="C172" t="s">
        <v>959</v>
      </c>
      <c r="D172">
        <v>7</v>
      </c>
      <c r="E172">
        <v>12</v>
      </c>
      <c r="F172">
        <v>33.571428571428569</v>
      </c>
      <c r="G172">
        <v>10.690449676496973</v>
      </c>
      <c r="H172" s="11">
        <v>1.7635396055191619E-3</v>
      </c>
      <c r="I172" s="11">
        <v>6.0616192840220249</v>
      </c>
      <c r="J172" t="s">
        <v>3085</v>
      </c>
      <c r="K172" s="10" t="s">
        <v>3085</v>
      </c>
      <c r="L172" t="b">
        <v>0</v>
      </c>
    </row>
    <row r="173" spans="1:12" x14ac:dyDescent="0.3">
      <c r="A173" t="s">
        <v>960</v>
      </c>
      <c r="B173" t="s">
        <v>3085</v>
      </c>
      <c r="C173" t="s">
        <v>961</v>
      </c>
      <c r="D173">
        <v>11</v>
      </c>
      <c r="E173">
        <v>40</v>
      </c>
      <c r="F173">
        <v>42.727272727272727</v>
      </c>
      <c r="G173">
        <v>10.010903146978398</v>
      </c>
      <c r="H173" s="11">
        <v>0.38748269109332123</v>
      </c>
      <c r="I173" s="11">
        <v>0.90812442911822511</v>
      </c>
      <c r="J173" t="s">
        <v>3085</v>
      </c>
      <c r="K173" s="10" t="s">
        <v>3085</v>
      </c>
      <c r="L173" t="b">
        <v>0</v>
      </c>
    </row>
    <row r="174" spans="1:12" x14ac:dyDescent="0.3">
      <c r="A174" t="s">
        <v>962</v>
      </c>
      <c r="B174">
        <v>6143</v>
      </c>
      <c r="C174" t="s">
        <v>963</v>
      </c>
      <c r="D174">
        <v>7</v>
      </c>
      <c r="E174">
        <v>35</v>
      </c>
      <c r="F174">
        <v>29.571428571428573</v>
      </c>
      <c r="G174">
        <v>17.765670480425094</v>
      </c>
      <c r="H174" s="11">
        <v>0.44969019981402159</v>
      </c>
      <c r="I174" s="11">
        <v>-0.81968162328100247</v>
      </c>
      <c r="J174">
        <v>3.4962689198748098</v>
      </c>
      <c r="K174" s="10">
        <v>4.8907042491080997E-4</v>
      </c>
      <c r="L174" t="b">
        <v>0</v>
      </c>
    </row>
    <row r="175" spans="1:12" x14ac:dyDescent="0.3">
      <c r="A175" t="s">
        <v>964</v>
      </c>
      <c r="B175">
        <v>84961</v>
      </c>
      <c r="C175" t="s">
        <v>965</v>
      </c>
      <c r="D175">
        <v>8</v>
      </c>
      <c r="E175">
        <v>20</v>
      </c>
      <c r="F175">
        <v>40.625</v>
      </c>
      <c r="G175">
        <v>14.00956306038333</v>
      </c>
      <c r="H175" s="11">
        <v>4.2204434362759806E-3</v>
      </c>
      <c r="I175" s="11">
        <v>4.4737580300779793</v>
      </c>
      <c r="J175">
        <v>7.4130885162117801</v>
      </c>
      <c r="K175" s="10">
        <v>2.3256615437919199E-13</v>
      </c>
      <c r="L175" t="b">
        <v>0</v>
      </c>
    </row>
    <row r="176" spans="1:12" x14ac:dyDescent="0.3">
      <c r="A176" t="s">
        <v>966</v>
      </c>
      <c r="B176">
        <v>1440</v>
      </c>
      <c r="C176" t="s">
        <v>967</v>
      </c>
      <c r="D176">
        <v>11</v>
      </c>
      <c r="E176">
        <v>33</v>
      </c>
      <c r="F176">
        <v>33.909090909090907</v>
      </c>
      <c r="G176">
        <v>11.78519872937699</v>
      </c>
      <c r="H176" s="11">
        <v>0.80326080361459806</v>
      </c>
      <c r="I176" s="11">
        <v>0.25659498753051441</v>
      </c>
      <c r="J176">
        <v>1.92842469009102</v>
      </c>
      <c r="K176" s="10">
        <v>5.40383939232741E-2</v>
      </c>
      <c r="L176" t="b">
        <v>0</v>
      </c>
    </row>
    <row r="177" spans="1:12" x14ac:dyDescent="0.3">
      <c r="A177" t="s">
        <v>968</v>
      </c>
      <c r="B177">
        <v>5709</v>
      </c>
      <c r="C177" t="s">
        <v>969</v>
      </c>
      <c r="D177">
        <v>8</v>
      </c>
      <c r="E177">
        <v>33</v>
      </c>
      <c r="F177">
        <v>26.875</v>
      </c>
      <c r="G177">
        <v>14.014660691066133</v>
      </c>
      <c r="H177" s="11">
        <v>0.25627263825753543</v>
      </c>
      <c r="I177" s="11">
        <v>-1.2546265183689997</v>
      </c>
      <c r="J177">
        <v>4.0311576374590699</v>
      </c>
      <c r="K177" s="10">
        <v>5.9006343286756698E-5</v>
      </c>
      <c r="L177" t="b">
        <v>0</v>
      </c>
    </row>
    <row r="178" spans="1:12" x14ac:dyDescent="0.3">
      <c r="A178" t="s">
        <v>970</v>
      </c>
      <c r="B178">
        <v>51174</v>
      </c>
      <c r="C178" t="s">
        <v>971</v>
      </c>
      <c r="D178">
        <v>8</v>
      </c>
      <c r="E178">
        <v>19</v>
      </c>
      <c r="F178">
        <v>15</v>
      </c>
      <c r="G178">
        <v>9.6214047088472778</v>
      </c>
      <c r="H178" s="11">
        <v>0.27807731342616954</v>
      </c>
      <c r="I178" s="11">
        <v>-1.1925146933764743</v>
      </c>
      <c r="J178" t="s">
        <v>3085</v>
      </c>
      <c r="K178" s="10" t="s">
        <v>3085</v>
      </c>
      <c r="L178" t="b">
        <v>0</v>
      </c>
    </row>
    <row r="179" spans="1:12" x14ac:dyDescent="0.3">
      <c r="A179" t="s">
        <v>972</v>
      </c>
      <c r="B179">
        <v>6198</v>
      </c>
      <c r="C179" t="s">
        <v>973</v>
      </c>
      <c r="D179">
        <v>11</v>
      </c>
      <c r="E179">
        <v>51</v>
      </c>
      <c r="F179">
        <v>32.81818181818182</v>
      </c>
      <c r="G179">
        <v>13.45227253528698</v>
      </c>
      <c r="H179" s="11">
        <v>1.1741337201952515E-3</v>
      </c>
      <c r="I179" s="11">
        <v>-4.6666509102305245</v>
      </c>
      <c r="J179">
        <v>1.7331680947671</v>
      </c>
      <c r="K179" s="10">
        <v>8.33231091844404E-2</v>
      </c>
      <c r="L179" t="b">
        <v>0</v>
      </c>
    </row>
    <row r="180" spans="1:12" x14ac:dyDescent="0.3">
      <c r="A180" t="s">
        <v>974</v>
      </c>
      <c r="B180">
        <v>2584</v>
      </c>
      <c r="C180" t="s">
        <v>975</v>
      </c>
      <c r="D180">
        <v>7</v>
      </c>
      <c r="E180">
        <v>29</v>
      </c>
      <c r="F180">
        <v>24.285714285714285</v>
      </c>
      <c r="G180">
        <v>9.3222723573580453</v>
      </c>
      <c r="H180" s="11">
        <v>0.22938536308792731</v>
      </c>
      <c r="I180" s="11">
        <v>-1.3686889529201554</v>
      </c>
      <c r="J180">
        <v>1.2205159157669601</v>
      </c>
      <c r="K180" s="10">
        <v>0.222509538116095</v>
      </c>
      <c r="L180" t="b">
        <v>0</v>
      </c>
    </row>
    <row r="181" spans="1:12" x14ac:dyDescent="0.3">
      <c r="A181" t="s">
        <v>976</v>
      </c>
      <c r="B181">
        <v>8402</v>
      </c>
      <c r="C181" t="s">
        <v>977</v>
      </c>
      <c r="D181">
        <v>10</v>
      </c>
      <c r="E181">
        <v>24</v>
      </c>
      <c r="F181">
        <v>18.3</v>
      </c>
      <c r="G181">
        <v>12.419071355513395</v>
      </c>
      <c r="H181" s="11">
        <v>0.18061748592113674</v>
      </c>
      <c r="I181" s="11">
        <v>-1.4667598558297523</v>
      </c>
      <c r="J181">
        <v>-0.116121350193904</v>
      </c>
      <c r="K181" s="10">
        <v>0.90757582986523699</v>
      </c>
      <c r="L181" t="b">
        <v>0</v>
      </c>
    </row>
    <row r="182" spans="1:12" x14ac:dyDescent="0.3">
      <c r="A182" t="s">
        <v>978</v>
      </c>
      <c r="B182">
        <v>51003</v>
      </c>
      <c r="C182" t="s">
        <v>979</v>
      </c>
      <c r="D182">
        <v>11</v>
      </c>
      <c r="E182">
        <v>38</v>
      </c>
      <c r="F182">
        <v>21.454545454545453</v>
      </c>
      <c r="G182">
        <v>4.8241815132442207</v>
      </c>
      <c r="H182" s="11">
        <v>4.8232254825319337E-7</v>
      </c>
      <c r="I182" s="11">
        <v>-12.675419255188313</v>
      </c>
      <c r="J182" t="s">
        <v>3085</v>
      </c>
      <c r="K182" s="10" t="s">
        <v>3085</v>
      </c>
      <c r="L182" t="b">
        <v>0</v>
      </c>
    </row>
    <row r="183" spans="1:12" x14ac:dyDescent="0.3">
      <c r="A183" t="s">
        <v>980</v>
      </c>
      <c r="B183">
        <v>27077</v>
      </c>
      <c r="C183" t="s">
        <v>981</v>
      </c>
      <c r="D183">
        <v>7</v>
      </c>
      <c r="E183">
        <v>28</v>
      </c>
      <c r="F183">
        <v>27.285714285714285</v>
      </c>
      <c r="G183">
        <v>16.600344230510061</v>
      </c>
      <c r="H183" s="11">
        <v>0.91307655756599448</v>
      </c>
      <c r="I183" s="11">
        <v>-0.1147930341682451</v>
      </c>
      <c r="J183" t="s">
        <v>3085</v>
      </c>
      <c r="K183" s="10" t="s">
        <v>3085</v>
      </c>
      <c r="L183" t="b">
        <v>0</v>
      </c>
    </row>
    <row r="184" spans="1:12" x14ac:dyDescent="0.3">
      <c r="A184" t="s">
        <v>982</v>
      </c>
      <c r="B184" t="s">
        <v>3085</v>
      </c>
      <c r="C184" t="s">
        <v>983</v>
      </c>
      <c r="D184">
        <v>12</v>
      </c>
      <c r="E184">
        <v>46</v>
      </c>
      <c r="F184">
        <v>35.833333333333336</v>
      </c>
      <c r="G184">
        <v>12.171750701994972</v>
      </c>
      <c r="H184" s="11">
        <v>1.4615334826637776E-2</v>
      </c>
      <c r="I184" s="11">
        <v>-2.9467650689470508</v>
      </c>
      <c r="J184" t="s">
        <v>3085</v>
      </c>
      <c r="K184" s="10" t="s">
        <v>3085</v>
      </c>
      <c r="L184" t="b">
        <v>0</v>
      </c>
    </row>
    <row r="185" spans="1:12" x14ac:dyDescent="0.3">
      <c r="A185" t="s">
        <v>984</v>
      </c>
      <c r="B185">
        <v>3882</v>
      </c>
      <c r="C185" t="s">
        <v>985</v>
      </c>
      <c r="D185">
        <v>7</v>
      </c>
      <c r="E185">
        <v>42</v>
      </c>
      <c r="F185">
        <v>30.142857142857142</v>
      </c>
      <c r="G185">
        <v>18.415831698374557</v>
      </c>
      <c r="H185" s="11">
        <v>0.13936790641838617</v>
      </c>
      <c r="I185" s="11">
        <v>-1.7564020810290588</v>
      </c>
      <c r="J185">
        <v>-1.25467229119292</v>
      </c>
      <c r="K185" s="10">
        <v>0.20984246633603101</v>
      </c>
      <c r="L185" t="b">
        <v>0</v>
      </c>
    </row>
    <row r="186" spans="1:12" x14ac:dyDescent="0.3">
      <c r="A186" t="s">
        <v>986</v>
      </c>
      <c r="B186">
        <v>51225</v>
      </c>
      <c r="C186" t="s">
        <v>987</v>
      </c>
      <c r="D186">
        <v>8</v>
      </c>
      <c r="E186">
        <v>50</v>
      </c>
      <c r="F186">
        <v>43.625</v>
      </c>
      <c r="G186">
        <v>13.340994822618846</v>
      </c>
      <c r="H186" s="11">
        <v>0.21856044190442556</v>
      </c>
      <c r="I186" s="11">
        <v>-1.3740010474813866</v>
      </c>
      <c r="J186">
        <v>0.664292116686102</v>
      </c>
      <c r="K186" s="10">
        <v>0.50663119836289505</v>
      </c>
      <c r="L186" t="b">
        <v>0</v>
      </c>
    </row>
    <row r="187" spans="1:12" x14ac:dyDescent="0.3">
      <c r="A187" t="s">
        <v>988</v>
      </c>
      <c r="B187">
        <v>8714</v>
      </c>
      <c r="C187" t="s">
        <v>989</v>
      </c>
      <c r="D187">
        <v>10</v>
      </c>
      <c r="E187">
        <v>48</v>
      </c>
      <c r="F187">
        <v>34.200000000000003</v>
      </c>
      <c r="G187">
        <v>10.141224997230093</v>
      </c>
      <c r="H187" s="11">
        <v>1.9814170909642011E-3</v>
      </c>
      <c r="I187" s="11">
        <v>-4.5078553755787665</v>
      </c>
      <c r="J187" t="s">
        <v>3085</v>
      </c>
      <c r="K187" s="10" t="s">
        <v>3085</v>
      </c>
      <c r="L187" t="b">
        <v>0</v>
      </c>
    </row>
    <row r="188" spans="1:12" x14ac:dyDescent="0.3">
      <c r="A188" t="s">
        <v>990</v>
      </c>
      <c r="B188">
        <v>5539</v>
      </c>
      <c r="C188" t="s">
        <v>991</v>
      </c>
      <c r="D188">
        <v>7</v>
      </c>
      <c r="E188">
        <v>39</v>
      </c>
      <c r="F188">
        <v>23</v>
      </c>
      <c r="G188">
        <v>15.748015748023622</v>
      </c>
      <c r="H188" s="11">
        <v>3.6144673844659268E-2</v>
      </c>
      <c r="I188" s="11">
        <v>-2.8423957757810498</v>
      </c>
      <c r="J188">
        <v>-1.14477670478451E-2</v>
      </c>
      <c r="K188" s="10">
        <v>0.990868108935271</v>
      </c>
      <c r="L188" t="b">
        <v>0</v>
      </c>
    </row>
    <row r="189" spans="1:12" x14ac:dyDescent="0.3">
      <c r="A189" t="s">
        <v>992</v>
      </c>
      <c r="B189">
        <v>3131</v>
      </c>
      <c r="C189" t="s">
        <v>993</v>
      </c>
      <c r="D189">
        <v>8</v>
      </c>
      <c r="E189">
        <v>19</v>
      </c>
      <c r="F189">
        <v>23.5</v>
      </c>
      <c r="G189">
        <v>16.630436812405996</v>
      </c>
      <c r="H189" s="11">
        <v>0.46908295463572502</v>
      </c>
      <c r="I189" s="11">
        <v>0.77261319257482619</v>
      </c>
      <c r="J189">
        <v>8.6940585664231601E-2</v>
      </c>
      <c r="K189" s="10">
        <v>0.93073326772597298</v>
      </c>
      <c r="L189" t="b">
        <v>1</v>
      </c>
    </row>
    <row r="190" spans="1:12" x14ac:dyDescent="0.3">
      <c r="A190" t="s">
        <v>994</v>
      </c>
      <c r="B190">
        <v>9120</v>
      </c>
      <c r="C190" t="s">
        <v>995</v>
      </c>
      <c r="D190">
        <v>8</v>
      </c>
      <c r="E190">
        <v>49</v>
      </c>
      <c r="F190">
        <v>39.125</v>
      </c>
      <c r="G190">
        <v>11.96945517318383</v>
      </c>
      <c r="H190" s="11">
        <v>5.2343497899572662E-2</v>
      </c>
      <c r="I190" s="11">
        <v>-2.4132257653472409</v>
      </c>
      <c r="J190">
        <v>3.5155309246824</v>
      </c>
      <c r="K190" s="10">
        <v>4.5526561217380899E-4</v>
      </c>
      <c r="L190" t="b">
        <v>0</v>
      </c>
    </row>
    <row r="191" spans="1:12" x14ac:dyDescent="0.3">
      <c r="A191" t="s">
        <v>996</v>
      </c>
      <c r="B191">
        <v>1949</v>
      </c>
      <c r="C191" t="s">
        <v>997</v>
      </c>
      <c r="D191">
        <v>10</v>
      </c>
      <c r="E191">
        <v>21</v>
      </c>
      <c r="F191">
        <v>29.4</v>
      </c>
      <c r="G191">
        <v>6.2218253841707156</v>
      </c>
      <c r="H191" s="11">
        <v>2.0823107552188748E-3</v>
      </c>
      <c r="I191" s="11">
        <v>4.4703330928232177</v>
      </c>
      <c r="J191">
        <v>-2.91680503090967</v>
      </c>
      <c r="K191" s="10">
        <v>3.6022887112411102E-3</v>
      </c>
      <c r="L191" t="b">
        <v>0</v>
      </c>
    </row>
    <row r="192" spans="1:12" x14ac:dyDescent="0.3">
      <c r="A192" t="s">
        <v>998</v>
      </c>
      <c r="B192">
        <v>10874</v>
      </c>
      <c r="C192" t="s">
        <v>999</v>
      </c>
      <c r="D192">
        <v>8</v>
      </c>
      <c r="E192">
        <v>20</v>
      </c>
      <c r="F192">
        <v>33.375</v>
      </c>
      <c r="G192">
        <v>8.3996173382227024</v>
      </c>
      <c r="H192" s="11">
        <v>2.7856149286936823E-3</v>
      </c>
      <c r="I192" s="11">
        <v>4.8731003066847745</v>
      </c>
      <c r="J192" t="s">
        <v>3085</v>
      </c>
      <c r="K192" s="10" t="s">
        <v>3085</v>
      </c>
      <c r="L192" t="b">
        <v>0</v>
      </c>
    </row>
    <row r="193" spans="1:12" x14ac:dyDescent="0.3">
      <c r="A193" t="s">
        <v>1000</v>
      </c>
      <c r="B193">
        <v>23130</v>
      </c>
      <c r="C193" t="s">
        <v>1001</v>
      </c>
      <c r="D193">
        <v>8</v>
      </c>
      <c r="E193">
        <v>34</v>
      </c>
      <c r="F193">
        <v>30.25</v>
      </c>
      <c r="G193">
        <v>12.314335432448523</v>
      </c>
      <c r="H193" s="11">
        <v>0.41758561883486212</v>
      </c>
      <c r="I193" s="11">
        <v>-0.87030987423813122</v>
      </c>
      <c r="J193" t="s">
        <v>3085</v>
      </c>
      <c r="K193" s="10" t="s">
        <v>3085</v>
      </c>
      <c r="L193" t="b">
        <v>0</v>
      </c>
    </row>
    <row r="194" spans="1:12" x14ac:dyDescent="0.3">
      <c r="A194" t="s">
        <v>1002</v>
      </c>
      <c r="B194">
        <v>55291</v>
      </c>
      <c r="C194" t="s">
        <v>1003</v>
      </c>
      <c r="D194">
        <v>13</v>
      </c>
      <c r="E194">
        <v>34</v>
      </c>
      <c r="F194">
        <v>27.307692307692307</v>
      </c>
      <c r="G194">
        <v>17.688907142540938</v>
      </c>
      <c r="H194" s="11">
        <v>0.19757401632313426</v>
      </c>
      <c r="I194" s="11">
        <v>-1.371408159573628</v>
      </c>
      <c r="J194">
        <v>1.97131313847445</v>
      </c>
      <c r="K194" s="10">
        <v>4.8917915022809302E-2</v>
      </c>
      <c r="L194" t="b">
        <v>0</v>
      </c>
    </row>
    <row r="195" spans="1:12" x14ac:dyDescent="0.3">
      <c r="A195" t="s">
        <v>1004</v>
      </c>
      <c r="B195">
        <v>1374</v>
      </c>
      <c r="C195" t="s">
        <v>1005</v>
      </c>
      <c r="D195">
        <v>7</v>
      </c>
      <c r="E195">
        <v>35</v>
      </c>
      <c r="F195">
        <v>36.714285714285715</v>
      </c>
      <c r="G195">
        <v>7.6966288229389823</v>
      </c>
      <c r="H195" s="11">
        <v>0.57716328050969468</v>
      </c>
      <c r="I195" s="11">
        <v>0.59594407752851641</v>
      </c>
      <c r="J195" t="s">
        <v>3085</v>
      </c>
      <c r="K195" s="10" t="s">
        <v>3085</v>
      </c>
      <c r="L195" t="b">
        <v>0</v>
      </c>
    </row>
    <row r="196" spans="1:12" x14ac:dyDescent="0.3">
      <c r="A196" t="s">
        <v>1006</v>
      </c>
      <c r="B196">
        <v>595</v>
      </c>
      <c r="C196" t="s">
        <v>1007</v>
      </c>
      <c r="D196">
        <v>8</v>
      </c>
      <c r="E196">
        <v>55</v>
      </c>
      <c r="F196">
        <v>33.75</v>
      </c>
      <c r="G196">
        <v>18.297150441686657</v>
      </c>
      <c r="H196" s="11">
        <v>1.339653662340212E-2</v>
      </c>
      <c r="I196" s="11">
        <v>-3.4643110804421657</v>
      </c>
      <c r="J196">
        <v>1.54688486056154</v>
      </c>
      <c r="K196" s="10">
        <v>0.122155121053305</v>
      </c>
      <c r="L196" t="b">
        <v>1</v>
      </c>
    </row>
    <row r="197" spans="1:12" x14ac:dyDescent="0.3">
      <c r="A197" t="s">
        <v>1008</v>
      </c>
      <c r="B197">
        <v>10114</v>
      </c>
      <c r="C197" t="s">
        <v>1009</v>
      </c>
      <c r="D197">
        <v>8</v>
      </c>
      <c r="E197">
        <v>32</v>
      </c>
      <c r="F197">
        <v>23.375</v>
      </c>
      <c r="G197">
        <v>16.212318949313996</v>
      </c>
      <c r="H197" s="11">
        <v>0.17610736851293077</v>
      </c>
      <c r="I197" s="11">
        <v>-1.5332445412158935</v>
      </c>
      <c r="J197">
        <v>3.0542208376833</v>
      </c>
      <c r="K197" s="10">
        <v>2.30627110826987E-3</v>
      </c>
      <c r="L197" t="b">
        <v>0</v>
      </c>
    </row>
    <row r="198" spans="1:12" x14ac:dyDescent="0.3">
      <c r="A198" t="s">
        <v>1010</v>
      </c>
      <c r="B198">
        <v>84680</v>
      </c>
      <c r="C198" t="s">
        <v>1011</v>
      </c>
      <c r="D198">
        <v>12</v>
      </c>
      <c r="E198">
        <v>29</v>
      </c>
      <c r="F198">
        <v>23.583333333333332</v>
      </c>
      <c r="G198">
        <v>11.163726433354944</v>
      </c>
      <c r="H198" s="11">
        <v>0.12094504561710082</v>
      </c>
      <c r="I198" s="11">
        <v>-1.6949531932654998</v>
      </c>
      <c r="J198">
        <v>2.5915229817602001</v>
      </c>
      <c r="K198" s="10">
        <v>9.6713868086999392E-3</v>
      </c>
      <c r="L198" t="b">
        <v>0</v>
      </c>
    </row>
    <row r="199" spans="1:12" x14ac:dyDescent="0.3">
      <c r="A199" t="s">
        <v>1012</v>
      </c>
      <c r="B199">
        <v>9600</v>
      </c>
      <c r="C199" t="s">
        <v>1013</v>
      </c>
      <c r="D199">
        <v>10</v>
      </c>
      <c r="E199">
        <v>28</v>
      </c>
      <c r="F199">
        <v>26.5</v>
      </c>
      <c r="G199">
        <v>14.128379635015161</v>
      </c>
      <c r="H199" s="11">
        <v>0.74476353606700618</v>
      </c>
      <c r="I199" s="11">
        <v>-0.33703324918853145</v>
      </c>
      <c r="J199">
        <v>0.98553331837337999</v>
      </c>
      <c r="K199" s="10">
        <v>0.32456116885208702</v>
      </c>
      <c r="L199" t="b">
        <v>0</v>
      </c>
    </row>
    <row r="200" spans="1:12" x14ac:dyDescent="0.3">
      <c r="A200" t="s">
        <v>1014</v>
      </c>
      <c r="B200">
        <v>1594</v>
      </c>
      <c r="C200" t="s">
        <v>1015</v>
      </c>
      <c r="D200">
        <v>21</v>
      </c>
      <c r="E200">
        <v>16</v>
      </c>
      <c r="F200">
        <v>29.666666666666668</v>
      </c>
      <c r="G200">
        <v>16.066528353484873</v>
      </c>
      <c r="H200" s="11">
        <v>8.9277664186522901E-4</v>
      </c>
      <c r="I200" s="11">
        <v>3.9330629513279343</v>
      </c>
      <c r="J200">
        <v>4.6170611492569797</v>
      </c>
      <c r="K200" s="10">
        <v>4.3117476866956497E-6</v>
      </c>
      <c r="L200" t="b">
        <v>0</v>
      </c>
    </row>
    <row r="201" spans="1:12" x14ac:dyDescent="0.3">
      <c r="A201" t="s">
        <v>1016</v>
      </c>
      <c r="B201">
        <v>3875</v>
      </c>
      <c r="C201" t="s">
        <v>1017</v>
      </c>
      <c r="D201">
        <v>7</v>
      </c>
      <c r="E201">
        <v>23</v>
      </c>
      <c r="F201">
        <v>29.571428571428573</v>
      </c>
      <c r="G201">
        <v>16.791437727377037</v>
      </c>
      <c r="H201" s="11">
        <v>0.34038474056956725</v>
      </c>
      <c r="I201" s="11">
        <v>1.0533840942327148</v>
      </c>
      <c r="J201">
        <v>1.18537583989865</v>
      </c>
      <c r="K201" s="10">
        <v>0.2361039517438</v>
      </c>
      <c r="L201" t="b">
        <v>0</v>
      </c>
    </row>
    <row r="202" spans="1:12" x14ac:dyDescent="0.3">
      <c r="A202" t="s">
        <v>1018</v>
      </c>
      <c r="B202">
        <v>4048</v>
      </c>
      <c r="C202" t="s">
        <v>1019</v>
      </c>
      <c r="D202">
        <v>13</v>
      </c>
      <c r="E202">
        <v>100</v>
      </c>
      <c r="F202">
        <v>30.23076923076923</v>
      </c>
      <c r="G202">
        <v>19.698366455765843</v>
      </c>
      <c r="H202" s="11">
        <v>2.4103707781981367E-8</v>
      </c>
      <c r="I202" s="11">
        <v>-13.966520896360683</v>
      </c>
      <c r="J202">
        <v>6.6437750401957096</v>
      </c>
      <c r="K202" s="10">
        <v>4.6291235068884097E-11</v>
      </c>
      <c r="L202" t="b">
        <v>0</v>
      </c>
    </row>
    <row r="203" spans="1:12" x14ac:dyDescent="0.3">
      <c r="A203" t="s">
        <v>1020</v>
      </c>
      <c r="B203">
        <v>80018</v>
      </c>
      <c r="C203" t="s">
        <v>1021</v>
      </c>
      <c r="D203">
        <v>12</v>
      </c>
      <c r="E203">
        <v>30</v>
      </c>
      <c r="F203">
        <v>32.25</v>
      </c>
      <c r="G203">
        <v>3.1944554237843819</v>
      </c>
      <c r="H203" s="11">
        <v>3.2827135900498378E-2</v>
      </c>
      <c r="I203" s="11">
        <v>2.4749203087259808</v>
      </c>
      <c r="J203">
        <v>0.15081073465610201</v>
      </c>
      <c r="K203" s="10">
        <v>0.88015040662070898</v>
      </c>
      <c r="L203" t="b">
        <v>0</v>
      </c>
    </row>
    <row r="204" spans="1:12" x14ac:dyDescent="0.3">
      <c r="A204" t="s">
        <v>1022</v>
      </c>
      <c r="B204">
        <v>397</v>
      </c>
      <c r="C204" t="s">
        <v>1023</v>
      </c>
      <c r="D204">
        <v>7</v>
      </c>
      <c r="E204">
        <v>24</v>
      </c>
      <c r="F204">
        <v>37.142857142857146</v>
      </c>
      <c r="G204">
        <v>12.863754913562001</v>
      </c>
      <c r="H204" s="11">
        <v>3.5426990290106715E-2</v>
      </c>
      <c r="I204" s="11">
        <v>2.8595052716132328</v>
      </c>
      <c r="J204">
        <v>0.13053137268141299</v>
      </c>
      <c r="K204" s="10">
        <v>0.89616794906885999</v>
      </c>
      <c r="L204" t="b">
        <v>0</v>
      </c>
    </row>
    <row r="205" spans="1:12" x14ac:dyDescent="0.3">
      <c r="A205" t="s">
        <v>1024</v>
      </c>
      <c r="B205">
        <v>22818</v>
      </c>
      <c r="C205" t="s">
        <v>1025</v>
      </c>
      <c r="D205">
        <v>7</v>
      </c>
      <c r="E205">
        <v>33</v>
      </c>
      <c r="F205">
        <v>20.857142857142858</v>
      </c>
      <c r="G205">
        <v>15.170460017509591</v>
      </c>
      <c r="H205" s="11">
        <v>7.8529075223277844E-2</v>
      </c>
      <c r="I205" s="11">
        <v>-2.2056922063461641</v>
      </c>
      <c r="J205">
        <v>-0.94652177176263197</v>
      </c>
      <c r="K205" s="10">
        <v>0.34407339396446301</v>
      </c>
      <c r="L205" t="b">
        <v>0</v>
      </c>
    </row>
    <row r="206" spans="1:12" x14ac:dyDescent="0.3">
      <c r="A206" t="s">
        <v>1026</v>
      </c>
      <c r="B206">
        <v>55832</v>
      </c>
      <c r="C206" t="s">
        <v>1027</v>
      </c>
      <c r="D206">
        <v>10</v>
      </c>
      <c r="E206">
        <v>25</v>
      </c>
      <c r="F206">
        <v>32.799999999999997</v>
      </c>
      <c r="G206">
        <v>12.318008497047458</v>
      </c>
      <c r="H206" s="11">
        <v>7.6255302378926096E-2</v>
      </c>
      <c r="I206" s="11">
        <v>2.0350676285670519</v>
      </c>
      <c r="J206">
        <v>3.88471669713715E-2</v>
      </c>
      <c r="K206" s="10">
        <v>0.96901871177494403</v>
      </c>
      <c r="L206" t="b">
        <v>0</v>
      </c>
    </row>
    <row r="207" spans="1:12" x14ac:dyDescent="0.3">
      <c r="A207" t="s">
        <v>1028</v>
      </c>
      <c r="B207">
        <v>55801</v>
      </c>
      <c r="C207" t="s">
        <v>1029</v>
      </c>
      <c r="D207">
        <v>7</v>
      </c>
      <c r="E207">
        <v>56</v>
      </c>
      <c r="F207">
        <v>33.428571428571431</v>
      </c>
      <c r="G207">
        <v>15.414896938320657</v>
      </c>
      <c r="H207" s="11">
        <v>8.2269933001202448E-3</v>
      </c>
      <c r="I207" s="11">
        <v>-4.2326933978873793</v>
      </c>
      <c r="J207">
        <v>7.1894388156701199</v>
      </c>
      <c r="K207" s="10">
        <v>1.14229557018324E-12</v>
      </c>
      <c r="L207" t="b">
        <v>0</v>
      </c>
    </row>
    <row r="208" spans="1:12" x14ac:dyDescent="0.3">
      <c r="A208" t="s">
        <v>1030</v>
      </c>
      <c r="B208">
        <v>3458</v>
      </c>
      <c r="C208" t="s">
        <v>1031</v>
      </c>
      <c r="D208">
        <v>8</v>
      </c>
      <c r="E208">
        <v>59</v>
      </c>
      <c r="F208">
        <v>20.75</v>
      </c>
      <c r="G208">
        <v>14.733344106869581</v>
      </c>
      <c r="H208" s="11">
        <v>1.5686418599130994E-4</v>
      </c>
      <c r="I208" s="11">
        <v>-8.382604031478289</v>
      </c>
      <c r="J208">
        <v>-0.98080908776493503</v>
      </c>
      <c r="K208" s="10">
        <v>0.32688492162212701</v>
      </c>
      <c r="L208" t="b">
        <v>0</v>
      </c>
    </row>
    <row r="209" spans="1:12" x14ac:dyDescent="0.3">
      <c r="A209" t="s">
        <v>1032</v>
      </c>
      <c r="B209">
        <v>56890</v>
      </c>
      <c r="C209" t="s">
        <v>1033</v>
      </c>
      <c r="D209">
        <v>10</v>
      </c>
      <c r="E209">
        <v>59</v>
      </c>
      <c r="F209">
        <v>32.700000000000003</v>
      </c>
      <c r="G209">
        <v>17.423164657049728</v>
      </c>
      <c r="H209" s="11">
        <v>1.0105380211559664E-3</v>
      </c>
      <c r="I209" s="11">
        <v>-5.0328781854116764</v>
      </c>
      <c r="J209">
        <v>0.34223148671748599</v>
      </c>
      <c r="K209" s="10">
        <v>0.73223672034434395</v>
      </c>
      <c r="L209" t="b">
        <v>0</v>
      </c>
    </row>
    <row r="210" spans="1:12" x14ac:dyDescent="0.3">
      <c r="A210" t="s">
        <v>1034</v>
      </c>
      <c r="B210">
        <v>57122</v>
      </c>
      <c r="C210" t="s">
        <v>1035</v>
      </c>
      <c r="D210">
        <v>19</v>
      </c>
      <c r="E210">
        <v>57</v>
      </c>
      <c r="F210">
        <v>35.736842105263158</v>
      </c>
      <c r="G210">
        <v>19.773276312749765</v>
      </c>
      <c r="H210" s="11">
        <v>1.8347295236955305E-4</v>
      </c>
      <c r="I210" s="11">
        <v>-4.7551167837704567</v>
      </c>
      <c r="J210">
        <v>2.8456406253273201</v>
      </c>
      <c r="K210" s="10">
        <v>4.5077192758232803E-3</v>
      </c>
      <c r="L210" t="b">
        <v>0</v>
      </c>
    </row>
    <row r="211" spans="1:12" x14ac:dyDescent="0.3">
      <c r="A211" t="s">
        <v>1036</v>
      </c>
      <c r="B211">
        <v>4848</v>
      </c>
      <c r="C211" t="s">
        <v>1037</v>
      </c>
      <c r="D211">
        <v>13</v>
      </c>
      <c r="E211">
        <v>25</v>
      </c>
      <c r="F211">
        <v>21.53846153846154</v>
      </c>
      <c r="G211">
        <v>14.517893468724408</v>
      </c>
      <c r="H211" s="11">
        <v>0.40681186169892147</v>
      </c>
      <c r="I211" s="11">
        <v>-0.86252204361271634</v>
      </c>
      <c r="J211">
        <v>5.1678526930663704</v>
      </c>
      <c r="K211" s="10">
        <v>2.7720033160315602E-7</v>
      </c>
      <c r="L211" t="b">
        <v>0</v>
      </c>
    </row>
    <row r="212" spans="1:12" x14ac:dyDescent="0.3">
      <c r="A212" t="s">
        <v>1038</v>
      </c>
      <c r="B212">
        <v>8914</v>
      </c>
      <c r="C212" t="s">
        <v>1039</v>
      </c>
      <c r="D212">
        <v>8</v>
      </c>
      <c r="E212">
        <v>40</v>
      </c>
      <c r="F212">
        <v>33.75</v>
      </c>
      <c r="G212">
        <v>11.272596354497422</v>
      </c>
      <c r="H212" s="11">
        <v>0.16082185839205471</v>
      </c>
      <c r="I212" s="11">
        <v>-1.5995205812983238</v>
      </c>
      <c r="J212">
        <v>0.96180228574214899</v>
      </c>
      <c r="K212" s="10">
        <v>0.33634301418410301</v>
      </c>
      <c r="L212" t="b">
        <v>0</v>
      </c>
    </row>
    <row r="213" spans="1:12" x14ac:dyDescent="0.3">
      <c r="A213" t="s">
        <v>1040</v>
      </c>
      <c r="B213">
        <v>11052</v>
      </c>
      <c r="C213" t="s">
        <v>1041</v>
      </c>
      <c r="D213">
        <v>33</v>
      </c>
      <c r="E213">
        <v>44</v>
      </c>
      <c r="F213">
        <v>24.242424242424242</v>
      </c>
      <c r="G213">
        <v>13.351100851218</v>
      </c>
      <c r="H213" s="11">
        <v>1.0281418575367986E-9</v>
      </c>
      <c r="I213" s="11">
        <v>-8.6014268822301236</v>
      </c>
      <c r="J213">
        <v>2.0521077210299699</v>
      </c>
      <c r="K213" s="10">
        <v>4.0376133473049199E-2</v>
      </c>
      <c r="L213" t="b">
        <v>0</v>
      </c>
    </row>
    <row r="214" spans="1:12" x14ac:dyDescent="0.3">
      <c r="A214" t="s">
        <v>1042</v>
      </c>
      <c r="B214">
        <v>79158</v>
      </c>
      <c r="C214" t="s">
        <v>1043</v>
      </c>
      <c r="D214">
        <v>8</v>
      </c>
      <c r="E214">
        <v>20</v>
      </c>
      <c r="F214">
        <v>33.25</v>
      </c>
      <c r="G214">
        <v>5.4445254286170011</v>
      </c>
      <c r="H214" s="11">
        <v>2.3481591921015662E-4</v>
      </c>
      <c r="I214" s="11">
        <v>7.7956393064329905</v>
      </c>
      <c r="J214">
        <v>1.57028475832378</v>
      </c>
      <c r="K214" s="10">
        <v>0.116612941536107</v>
      </c>
      <c r="L214" t="b">
        <v>0</v>
      </c>
    </row>
    <row r="215" spans="1:12" x14ac:dyDescent="0.3">
      <c r="A215" t="s">
        <v>1044</v>
      </c>
      <c r="B215">
        <v>84727</v>
      </c>
      <c r="C215" t="s">
        <v>1045</v>
      </c>
      <c r="D215">
        <v>7</v>
      </c>
      <c r="E215">
        <v>15</v>
      </c>
      <c r="F215">
        <v>37.285714285714285</v>
      </c>
      <c r="G215">
        <v>13.363062095621215</v>
      </c>
      <c r="H215" s="11">
        <v>4.5079473806340694E-3</v>
      </c>
      <c r="I215" s="11">
        <v>4.8914233585872138</v>
      </c>
      <c r="J215">
        <v>-0.422086824165187</v>
      </c>
      <c r="K215" s="10">
        <v>0.67303737847930001</v>
      </c>
      <c r="L215" t="b">
        <v>0</v>
      </c>
    </row>
    <row r="216" spans="1:12" x14ac:dyDescent="0.3">
      <c r="A216" t="s">
        <v>1046</v>
      </c>
      <c r="B216">
        <v>6428</v>
      </c>
      <c r="C216" t="s">
        <v>1047</v>
      </c>
      <c r="D216">
        <v>8</v>
      </c>
      <c r="E216">
        <v>52</v>
      </c>
      <c r="F216">
        <v>46.375</v>
      </c>
      <c r="G216">
        <v>15.891934162604985</v>
      </c>
      <c r="H216" s="11">
        <v>0.35010662695383937</v>
      </c>
      <c r="I216" s="11">
        <v>-1.0131067509610117</v>
      </c>
      <c r="J216">
        <v>0.74498190099730699</v>
      </c>
      <c r="K216" s="10">
        <v>0.45642878160843497</v>
      </c>
      <c r="L216" t="b">
        <v>1</v>
      </c>
    </row>
    <row r="217" spans="1:12" x14ac:dyDescent="0.3">
      <c r="A217" t="s">
        <v>1048</v>
      </c>
      <c r="B217">
        <v>26036</v>
      </c>
      <c r="C217" t="s">
        <v>1049</v>
      </c>
      <c r="D217">
        <v>11</v>
      </c>
      <c r="E217">
        <v>40</v>
      </c>
      <c r="F217">
        <v>34.727272727272727</v>
      </c>
      <c r="G217">
        <v>30.763910379179396</v>
      </c>
      <c r="H217" s="11">
        <v>0.58227071148612586</v>
      </c>
      <c r="I217" s="11">
        <v>-0.57054450451170491</v>
      </c>
      <c r="J217" t="s">
        <v>3085</v>
      </c>
      <c r="K217" s="10" t="s">
        <v>3085</v>
      </c>
      <c r="L217" t="b">
        <v>0</v>
      </c>
    </row>
    <row r="218" spans="1:12" x14ac:dyDescent="0.3">
      <c r="A218" t="s">
        <v>1050</v>
      </c>
      <c r="B218">
        <v>26235</v>
      </c>
      <c r="C218" t="s">
        <v>1051</v>
      </c>
      <c r="D218">
        <v>11</v>
      </c>
      <c r="E218">
        <v>11</v>
      </c>
      <c r="F218">
        <v>7.4545454545454541</v>
      </c>
      <c r="G218">
        <v>1.0357254813546275</v>
      </c>
      <c r="H218" s="11">
        <v>4.909867206914359E-7</v>
      </c>
      <c r="I218" s="11">
        <v>-12.649097709242293</v>
      </c>
      <c r="J218" t="s">
        <v>3085</v>
      </c>
      <c r="K218" s="10" t="s">
        <v>3085</v>
      </c>
      <c r="L218" t="b">
        <v>0</v>
      </c>
    </row>
    <row r="219" spans="1:12" x14ac:dyDescent="0.3">
      <c r="A219" t="s">
        <v>1052</v>
      </c>
      <c r="B219">
        <v>7957</v>
      </c>
      <c r="C219" t="s">
        <v>1053</v>
      </c>
      <c r="D219">
        <v>10</v>
      </c>
      <c r="E219">
        <v>17</v>
      </c>
      <c r="F219">
        <v>23</v>
      </c>
      <c r="G219">
        <v>0</v>
      </c>
      <c r="H219" s="11" t="e">
        <v>#DIV/0!</v>
      </c>
      <c r="I219" s="11" t="e">
        <v>#DIV/0!</v>
      </c>
      <c r="J219" t="s">
        <v>3085</v>
      </c>
      <c r="K219" s="10" t="s">
        <v>3085</v>
      </c>
      <c r="L219" t="b">
        <v>0</v>
      </c>
    </row>
    <row r="220" spans="1:12" x14ac:dyDescent="0.3">
      <c r="A220" t="s">
        <v>1054</v>
      </c>
      <c r="B220">
        <v>135138</v>
      </c>
      <c r="C220" t="s">
        <v>1055</v>
      </c>
      <c r="D220">
        <v>8</v>
      </c>
      <c r="E220">
        <v>4</v>
      </c>
      <c r="F220">
        <v>10</v>
      </c>
      <c r="G220">
        <v>12.649110640673518</v>
      </c>
      <c r="H220" s="11">
        <v>0.22160141910919004</v>
      </c>
      <c r="I220" s="11">
        <v>1.3637162320642793</v>
      </c>
      <c r="J220" t="s">
        <v>3085</v>
      </c>
      <c r="K220" s="10" t="s">
        <v>3085</v>
      </c>
      <c r="L220" t="b">
        <v>0</v>
      </c>
    </row>
    <row r="221" spans="1:12" x14ac:dyDescent="0.3">
      <c r="A221" t="s">
        <v>1056</v>
      </c>
      <c r="B221">
        <v>6722</v>
      </c>
      <c r="C221" t="s">
        <v>1057</v>
      </c>
      <c r="D221">
        <v>7</v>
      </c>
      <c r="E221">
        <v>27</v>
      </c>
      <c r="F221">
        <v>36.428571428571431</v>
      </c>
      <c r="G221">
        <v>8.1416039135857243</v>
      </c>
      <c r="H221" s="11">
        <v>2.2112113739640792E-2</v>
      </c>
      <c r="I221" s="11">
        <v>3.2735281649671504</v>
      </c>
      <c r="J221">
        <v>1.9531724426105801</v>
      </c>
      <c r="K221" s="10">
        <v>5.1031701983430898E-2</v>
      </c>
      <c r="L221" t="b">
        <v>0</v>
      </c>
    </row>
    <row r="222" spans="1:12" x14ac:dyDescent="0.3">
      <c r="A222" t="s">
        <v>1058</v>
      </c>
      <c r="B222">
        <v>2566</v>
      </c>
      <c r="C222" t="s">
        <v>1059</v>
      </c>
      <c r="D222">
        <v>11</v>
      </c>
      <c r="E222">
        <v>0</v>
      </c>
      <c r="F222">
        <v>37.545454545454547</v>
      </c>
      <c r="G222">
        <v>5.0668261537896884</v>
      </c>
      <c r="H222" s="11">
        <v>2.8394516697729952E-10</v>
      </c>
      <c r="I222" s="11">
        <v>29.553049276004387</v>
      </c>
      <c r="J222" t="s">
        <v>3085</v>
      </c>
      <c r="K222" s="10" t="s">
        <v>3085</v>
      </c>
      <c r="L222" t="b">
        <v>0</v>
      </c>
    </row>
    <row r="223" spans="1:12" x14ac:dyDescent="0.3">
      <c r="A223" t="s">
        <v>1060</v>
      </c>
      <c r="B223">
        <v>50805</v>
      </c>
      <c r="C223" t="s">
        <v>1061</v>
      </c>
      <c r="D223">
        <v>9</v>
      </c>
      <c r="E223">
        <v>3</v>
      </c>
      <c r="F223">
        <v>13.333333333333334</v>
      </c>
      <c r="G223">
        <v>12.031209415515965</v>
      </c>
      <c r="H223" s="11">
        <v>3.2787599134787911E-2</v>
      </c>
      <c r="I223" s="11">
        <v>2.653230509287051</v>
      </c>
      <c r="J223">
        <v>4.8044675953000597</v>
      </c>
      <c r="K223" s="10">
        <v>1.7480153335490199E-6</v>
      </c>
      <c r="L223" t="b">
        <v>0</v>
      </c>
    </row>
    <row r="224" spans="1:12" x14ac:dyDescent="0.3">
      <c r="A224" t="s">
        <v>1062</v>
      </c>
      <c r="B224">
        <v>9631</v>
      </c>
      <c r="C224" t="s">
        <v>1063</v>
      </c>
      <c r="D224">
        <v>9</v>
      </c>
      <c r="E224">
        <v>22</v>
      </c>
      <c r="F224">
        <v>29.555555555555557</v>
      </c>
      <c r="G224">
        <v>13.305178607511357</v>
      </c>
      <c r="H224" s="11">
        <v>0.12686013860640469</v>
      </c>
      <c r="I224" s="11">
        <v>1.7321061359033423</v>
      </c>
      <c r="J224" t="s">
        <v>3085</v>
      </c>
      <c r="K224" s="10" t="s">
        <v>3085</v>
      </c>
      <c r="L224" t="b">
        <v>0</v>
      </c>
    </row>
    <row r="225" spans="1:12" x14ac:dyDescent="0.3">
      <c r="A225" t="s">
        <v>1064</v>
      </c>
      <c r="B225">
        <v>3273</v>
      </c>
      <c r="C225" t="s">
        <v>1065</v>
      </c>
      <c r="D225">
        <v>36</v>
      </c>
      <c r="E225">
        <v>42</v>
      </c>
      <c r="F225">
        <v>23.222222222222221</v>
      </c>
      <c r="G225">
        <v>17.327288323188963</v>
      </c>
      <c r="H225" s="11">
        <v>1.6927293628445438E-7</v>
      </c>
      <c r="I225" s="11">
        <v>-6.5470360900240951</v>
      </c>
      <c r="J225">
        <v>-0.75296942594226801</v>
      </c>
      <c r="K225" s="10">
        <v>0.45161622217613601</v>
      </c>
      <c r="L225" t="b">
        <v>0</v>
      </c>
    </row>
    <row r="226" spans="1:12" x14ac:dyDescent="0.3">
      <c r="A226" t="s">
        <v>1066</v>
      </c>
      <c r="B226">
        <v>57599</v>
      </c>
      <c r="C226" t="s">
        <v>1067</v>
      </c>
      <c r="D226">
        <v>7</v>
      </c>
      <c r="E226">
        <v>18</v>
      </c>
      <c r="F226">
        <v>32.571428571428569</v>
      </c>
      <c r="G226">
        <v>10.113640011673059</v>
      </c>
      <c r="H226" s="11">
        <v>8.8437352048718349E-3</v>
      </c>
      <c r="I226" s="11">
        <v>4.1577046623522946</v>
      </c>
      <c r="J226" t="s">
        <v>3085</v>
      </c>
      <c r="K226" s="10" t="s">
        <v>3085</v>
      </c>
      <c r="L226" t="b">
        <v>0</v>
      </c>
    </row>
    <row r="227" spans="1:12" x14ac:dyDescent="0.3">
      <c r="A227" t="s">
        <v>1068</v>
      </c>
      <c r="B227">
        <v>8942</v>
      </c>
      <c r="C227" t="s">
        <v>1069</v>
      </c>
      <c r="D227">
        <v>10</v>
      </c>
      <c r="E227">
        <v>20</v>
      </c>
      <c r="F227">
        <v>21.2</v>
      </c>
      <c r="G227">
        <v>6.9570108523704377</v>
      </c>
      <c r="H227" s="11">
        <v>0.59869700467272757</v>
      </c>
      <c r="I227" s="11">
        <v>0.54792114559866723</v>
      </c>
      <c r="J227" t="s">
        <v>3085</v>
      </c>
      <c r="K227" s="10" t="s">
        <v>3085</v>
      </c>
      <c r="L227" t="b">
        <v>0</v>
      </c>
    </row>
    <row r="228" spans="1:12" x14ac:dyDescent="0.3">
      <c r="A228" t="s">
        <v>1070</v>
      </c>
      <c r="B228">
        <v>60676</v>
      </c>
      <c r="C228" t="s">
        <v>1071</v>
      </c>
      <c r="D228">
        <v>23</v>
      </c>
      <c r="E228">
        <v>17</v>
      </c>
      <c r="F228">
        <v>26.652173913043477</v>
      </c>
      <c r="G228">
        <v>17.076322511414276</v>
      </c>
      <c r="H228" s="11">
        <v>1.276573152631932E-2</v>
      </c>
      <c r="I228" s="11">
        <v>2.7221743296517706</v>
      </c>
      <c r="J228">
        <v>0.21028312169271701</v>
      </c>
      <c r="K228" s="10">
        <v>0.83348246549178795</v>
      </c>
      <c r="L228" t="b">
        <v>0</v>
      </c>
    </row>
    <row r="229" spans="1:12" x14ac:dyDescent="0.3">
      <c r="A229" t="s">
        <v>1072</v>
      </c>
      <c r="B229">
        <v>127544</v>
      </c>
      <c r="C229" t="s">
        <v>1073</v>
      </c>
      <c r="D229">
        <v>13</v>
      </c>
      <c r="E229">
        <v>59</v>
      </c>
      <c r="F229">
        <v>42.307692307692307</v>
      </c>
      <c r="G229">
        <v>13.756117520244191</v>
      </c>
      <c r="H229" s="11">
        <v>9.0398305220105578E-4</v>
      </c>
      <c r="I229" s="11">
        <v>-4.498133305496351</v>
      </c>
      <c r="J229" t="s">
        <v>3085</v>
      </c>
      <c r="K229" s="10" t="s">
        <v>3085</v>
      </c>
      <c r="L229" t="b">
        <v>0</v>
      </c>
    </row>
    <row r="230" spans="1:12" x14ac:dyDescent="0.3">
      <c r="A230" t="s">
        <v>1074</v>
      </c>
      <c r="B230">
        <v>54856</v>
      </c>
      <c r="C230" t="s">
        <v>1075</v>
      </c>
      <c r="D230">
        <v>9</v>
      </c>
      <c r="E230">
        <v>33</v>
      </c>
      <c r="F230">
        <v>38.333333333333336</v>
      </c>
      <c r="G230">
        <v>6.5574385243020004</v>
      </c>
      <c r="H230" s="11">
        <v>4.0565955103132496E-2</v>
      </c>
      <c r="I230" s="11">
        <v>2.5071451008925822</v>
      </c>
      <c r="J230">
        <v>-0.39859497751373102</v>
      </c>
      <c r="K230" s="10">
        <v>0.690262692851216</v>
      </c>
      <c r="L230" t="b">
        <v>0</v>
      </c>
    </row>
    <row r="231" spans="1:12" x14ac:dyDescent="0.3">
      <c r="A231" t="s">
        <v>1076</v>
      </c>
      <c r="B231">
        <v>9181</v>
      </c>
      <c r="C231" t="s">
        <v>1077</v>
      </c>
      <c r="D231">
        <v>8</v>
      </c>
      <c r="E231">
        <v>41</v>
      </c>
      <c r="F231">
        <v>35.375</v>
      </c>
      <c r="G231">
        <v>8.534593470944337</v>
      </c>
      <c r="H231" s="11">
        <v>0.10456983564958712</v>
      </c>
      <c r="I231" s="11">
        <v>-1.9109517386249928</v>
      </c>
      <c r="J231">
        <v>0.58980773600436998</v>
      </c>
      <c r="K231" s="10">
        <v>0.555430775400652</v>
      </c>
      <c r="L231" t="b">
        <v>0</v>
      </c>
    </row>
    <row r="232" spans="1:12" x14ac:dyDescent="0.3">
      <c r="A232" t="s">
        <v>1078</v>
      </c>
      <c r="B232">
        <v>28956</v>
      </c>
      <c r="C232" t="s">
        <v>1079</v>
      </c>
      <c r="D232">
        <v>17</v>
      </c>
      <c r="E232">
        <v>27</v>
      </c>
      <c r="F232">
        <v>37.352941176470587</v>
      </c>
      <c r="G232">
        <v>7.2365493889576555</v>
      </c>
      <c r="H232" s="11">
        <v>2.2445833075937237E-5</v>
      </c>
      <c r="I232" s="11">
        <v>6.0446210121379211</v>
      </c>
      <c r="J232">
        <v>0.24070081535686499</v>
      </c>
      <c r="K232" s="10">
        <v>0.809828191350209</v>
      </c>
      <c r="L232" t="b">
        <v>0</v>
      </c>
    </row>
    <row r="233" spans="1:12" x14ac:dyDescent="0.3">
      <c r="A233" t="s">
        <v>1080</v>
      </c>
      <c r="B233">
        <v>8458</v>
      </c>
      <c r="C233" t="s">
        <v>1081</v>
      </c>
      <c r="D233">
        <v>8</v>
      </c>
      <c r="E233">
        <v>86</v>
      </c>
      <c r="F233">
        <v>27.875</v>
      </c>
      <c r="G233">
        <v>8.8871898177738302</v>
      </c>
      <c r="H233" s="11">
        <v>3.3450736329843444E-7</v>
      </c>
      <c r="I233" s="11">
        <v>-24.110060794300132</v>
      </c>
      <c r="J233">
        <v>2.5229103325301501</v>
      </c>
      <c r="K233" s="10">
        <v>1.17674173598289E-2</v>
      </c>
      <c r="L233" t="b">
        <v>0</v>
      </c>
    </row>
    <row r="234" spans="1:12" x14ac:dyDescent="0.3">
      <c r="A234" t="s">
        <v>1082</v>
      </c>
      <c r="B234">
        <v>9129</v>
      </c>
      <c r="C234" t="s">
        <v>1083</v>
      </c>
      <c r="D234">
        <v>8</v>
      </c>
      <c r="E234">
        <v>36</v>
      </c>
      <c r="F234">
        <v>38.5</v>
      </c>
      <c r="G234">
        <v>6.2564252687023396</v>
      </c>
      <c r="H234" s="11">
        <v>0.29562199642146425</v>
      </c>
      <c r="I234" s="11">
        <v>1.1455145807685094</v>
      </c>
      <c r="J234">
        <v>2.53170136862679</v>
      </c>
      <c r="K234" s="10">
        <v>1.14780513492568E-2</v>
      </c>
      <c r="L234" t="b">
        <v>0</v>
      </c>
    </row>
    <row r="235" spans="1:12" x14ac:dyDescent="0.3">
      <c r="A235" t="s">
        <v>1084</v>
      </c>
      <c r="B235">
        <v>54996</v>
      </c>
      <c r="C235">
        <v>42431</v>
      </c>
      <c r="D235">
        <v>7</v>
      </c>
      <c r="E235">
        <v>19</v>
      </c>
      <c r="F235">
        <v>22.75</v>
      </c>
      <c r="G235">
        <v>6.946221994724902</v>
      </c>
      <c r="H235" s="11">
        <v>0.35933238879439067</v>
      </c>
      <c r="I235" s="11">
        <v>1.0088820003496208</v>
      </c>
      <c r="J235" t="s">
        <v>3085</v>
      </c>
      <c r="K235" s="10" t="s">
        <v>3085</v>
      </c>
      <c r="L235" t="b">
        <v>0</v>
      </c>
    </row>
    <row r="236" spans="1:12" x14ac:dyDescent="0.3">
      <c r="A236" t="s">
        <v>1085</v>
      </c>
      <c r="B236">
        <v>26234</v>
      </c>
      <c r="C236" t="s">
        <v>1086</v>
      </c>
      <c r="D236">
        <v>8</v>
      </c>
      <c r="E236">
        <v>42</v>
      </c>
      <c r="F236">
        <v>34.625</v>
      </c>
      <c r="G236">
        <v>16.6642260117723</v>
      </c>
      <c r="H236" s="11">
        <v>0.25086240764826162</v>
      </c>
      <c r="I236" s="11">
        <v>-1.2707508069954929</v>
      </c>
      <c r="J236" t="s">
        <v>3085</v>
      </c>
      <c r="K236" s="10" t="s">
        <v>3085</v>
      </c>
      <c r="L236" t="b">
        <v>0</v>
      </c>
    </row>
    <row r="237" spans="1:12" x14ac:dyDescent="0.3">
      <c r="A237" t="s">
        <v>1087</v>
      </c>
      <c r="B237">
        <v>9194</v>
      </c>
      <c r="C237" t="s">
        <v>1088</v>
      </c>
      <c r="D237">
        <v>7</v>
      </c>
      <c r="E237">
        <v>11</v>
      </c>
      <c r="F237">
        <v>16.285714285714285</v>
      </c>
      <c r="G237">
        <v>12.45945806357946</v>
      </c>
      <c r="H237" s="11">
        <v>0.30458335664680625</v>
      </c>
      <c r="I237" s="11">
        <v>1.1435657494804961</v>
      </c>
      <c r="J237">
        <v>0.82068038522014797</v>
      </c>
      <c r="K237" s="10">
        <v>0.41199161285707903</v>
      </c>
      <c r="L237" t="b">
        <v>0</v>
      </c>
    </row>
    <row r="238" spans="1:12" x14ac:dyDescent="0.3">
      <c r="A238" t="s">
        <v>1089</v>
      </c>
      <c r="B238">
        <v>54812</v>
      </c>
      <c r="C238" t="s">
        <v>1090</v>
      </c>
      <c r="D238">
        <v>7</v>
      </c>
      <c r="E238">
        <v>59</v>
      </c>
      <c r="F238">
        <v>37.857142857142854</v>
      </c>
      <c r="G238">
        <v>13.969354213522442</v>
      </c>
      <c r="H238" s="11">
        <v>7.0834782009999691E-3</v>
      </c>
      <c r="I238" s="11">
        <v>-4.3906632387862086</v>
      </c>
      <c r="J238">
        <v>0.45061179385711098</v>
      </c>
      <c r="K238" s="10">
        <v>0.652350903722002</v>
      </c>
      <c r="L238" t="b">
        <v>0</v>
      </c>
    </row>
    <row r="239" spans="1:12" x14ac:dyDescent="0.3">
      <c r="A239" t="s">
        <v>1091</v>
      </c>
      <c r="B239">
        <v>3443</v>
      </c>
      <c r="C239" t="s">
        <v>1092</v>
      </c>
      <c r="D239">
        <v>8</v>
      </c>
      <c r="E239">
        <v>60</v>
      </c>
      <c r="F239">
        <v>24.125</v>
      </c>
      <c r="G239">
        <v>24.896571766295168</v>
      </c>
      <c r="H239" s="11">
        <v>4.7154580570908143E-3</v>
      </c>
      <c r="I239" s="11">
        <v>-4.3706993603748003</v>
      </c>
      <c r="J239">
        <v>-0.45581506335475003</v>
      </c>
      <c r="K239" s="10">
        <v>0.64860557973597299</v>
      </c>
      <c r="L239" t="b">
        <v>0</v>
      </c>
    </row>
    <row r="240" spans="1:12" x14ac:dyDescent="0.3">
      <c r="A240" t="s">
        <v>1093</v>
      </c>
      <c r="B240">
        <v>440073</v>
      </c>
      <c r="C240" t="s">
        <v>1094</v>
      </c>
      <c r="D240">
        <v>8</v>
      </c>
      <c r="E240">
        <v>18</v>
      </c>
      <c r="F240">
        <v>19.375</v>
      </c>
      <c r="G240">
        <v>10.7959979357432</v>
      </c>
      <c r="H240" s="11">
        <v>0.72929621569519609</v>
      </c>
      <c r="I240" s="11">
        <v>0.36265324214168021</v>
      </c>
      <c r="J240">
        <v>-0.43949874974040698</v>
      </c>
      <c r="K240" s="10">
        <v>0.66037945285133104</v>
      </c>
      <c r="L240" t="b">
        <v>0</v>
      </c>
    </row>
    <row r="241" spans="1:12" x14ac:dyDescent="0.3">
      <c r="A241" t="s">
        <v>1095</v>
      </c>
      <c r="B241">
        <v>4801</v>
      </c>
      <c r="C241" t="s">
        <v>1096</v>
      </c>
      <c r="D241">
        <v>7</v>
      </c>
      <c r="E241">
        <v>69</v>
      </c>
      <c r="F241">
        <v>36.714285714285715</v>
      </c>
      <c r="G241">
        <v>20.86236073022646</v>
      </c>
      <c r="H241" s="11">
        <v>6.3971346909092062E-3</v>
      </c>
      <c r="I241" s="11">
        <v>-4.5004074887184853</v>
      </c>
      <c r="J241" t="s">
        <v>3085</v>
      </c>
      <c r="K241" s="10" t="s">
        <v>3085</v>
      </c>
      <c r="L241" t="b">
        <v>0</v>
      </c>
    </row>
    <row r="242" spans="1:12" x14ac:dyDescent="0.3">
      <c r="A242" t="s">
        <v>1097</v>
      </c>
      <c r="B242">
        <v>8165</v>
      </c>
      <c r="C242" t="s">
        <v>1098</v>
      </c>
      <c r="D242">
        <v>9</v>
      </c>
      <c r="E242">
        <v>52</v>
      </c>
      <c r="F242">
        <v>34.333333333333336</v>
      </c>
      <c r="G242">
        <v>17.649362594722792</v>
      </c>
      <c r="H242" s="11">
        <v>1.6995330288533658E-2</v>
      </c>
      <c r="I242" s="11">
        <v>-3.1135987580826465</v>
      </c>
      <c r="J242">
        <v>-1.10879053160471</v>
      </c>
      <c r="K242" s="10">
        <v>0.26774309376962901</v>
      </c>
      <c r="L242" t="b">
        <v>0</v>
      </c>
    </row>
    <row r="243" spans="1:12" x14ac:dyDescent="0.3">
      <c r="A243" t="s">
        <v>1099</v>
      </c>
      <c r="B243">
        <v>10237</v>
      </c>
      <c r="C243" t="s">
        <v>1100</v>
      </c>
      <c r="D243">
        <v>9</v>
      </c>
      <c r="E243">
        <v>44</v>
      </c>
      <c r="F243">
        <v>36.222222222222221</v>
      </c>
      <c r="G243">
        <v>17.907943612945747</v>
      </c>
      <c r="H243" s="11">
        <v>0.22883899812643221</v>
      </c>
      <c r="I243" s="11">
        <v>-1.3184920891126741</v>
      </c>
      <c r="J243">
        <v>1.74601782013422</v>
      </c>
      <c r="K243" s="10">
        <v>8.1064179941014905E-2</v>
      </c>
      <c r="L243" t="b">
        <v>0</v>
      </c>
    </row>
    <row r="244" spans="1:12" x14ac:dyDescent="0.3">
      <c r="A244" t="s">
        <v>1101</v>
      </c>
      <c r="B244">
        <v>81558</v>
      </c>
      <c r="C244" t="s">
        <v>1102</v>
      </c>
      <c r="D244">
        <v>7</v>
      </c>
      <c r="E244">
        <v>37</v>
      </c>
      <c r="F244">
        <v>43.571428571428569</v>
      </c>
      <c r="G244">
        <v>9.5194037428321998</v>
      </c>
      <c r="H244" s="11">
        <v>0.11757097888172151</v>
      </c>
      <c r="I244" s="11">
        <v>1.8886011667010603</v>
      </c>
      <c r="J244" t="s">
        <v>3085</v>
      </c>
      <c r="K244" s="10" t="s">
        <v>3085</v>
      </c>
      <c r="L244" t="b">
        <v>0</v>
      </c>
    </row>
    <row r="245" spans="1:12" x14ac:dyDescent="0.3">
      <c r="A245" t="s">
        <v>1103</v>
      </c>
      <c r="B245">
        <v>84902</v>
      </c>
      <c r="C245" t="s">
        <v>1104</v>
      </c>
      <c r="D245">
        <v>7</v>
      </c>
      <c r="E245">
        <v>37</v>
      </c>
      <c r="F245">
        <v>13.285714285714286</v>
      </c>
      <c r="G245">
        <v>8.4796675586229142</v>
      </c>
      <c r="H245" s="11">
        <v>3.1297532237737426E-4</v>
      </c>
      <c r="I245" s="11">
        <v>-8.8089618553312032</v>
      </c>
      <c r="J245">
        <v>3.2313073848312599</v>
      </c>
      <c r="K245" s="10">
        <v>1.26577979022204E-3</v>
      </c>
      <c r="L245" t="b">
        <v>1</v>
      </c>
    </row>
    <row r="246" spans="1:12" x14ac:dyDescent="0.3">
      <c r="A246" t="s">
        <v>1105</v>
      </c>
      <c r="B246">
        <v>57616</v>
      </c>
      <c r="C246" t="s">
        <v>1106</v>
      </c>
      <c r="D246">
        <v>7</v>
      </c>
      <c r="E246">
        <v>14</v>
      </c>
      <c r="F246">
        <v>20</v>
      </c>
      <c r="G246">
        <v>6.7823299831252681</v>
      </c>
      <c r="H246" s="11">
        <v>5.7798984034932825E-2</v>
      </c>
      <c r="I246" s="11">
        <v>2.4519311255648795</v>
      </c>
      <c r="J246">
        <v>-0.19816242134783499</v>
      </c>
      <c r="K246" s="10">
        <v>0.84295160791205304</v>
      </c>
      <c r="L246" t="b">
        <v>0</v>
      </c>
    </row>
    <row r="247" spans="1:12" x14ac:dyDescent="0.3">
      <c r="A247" t="s">
        <v>1107</v>
      </c>
      <c r="B247">
        <v>8743</v>
      </c>
      <c r="C247" t="s">
        <v>1108</v>
      </c>
      <c r="D247">
        <v>7</v>
      </c>
      <c r="E247">
        <v>37</v>
      </c>
      <c r="F247">
        <v>26</v>
      </c>
      <c r="G247">
        <v>9.4339811320566032</v>
      </c>
      <c r="H247" s="11">
        <v>2.1526611273537354E-2</v>
      </c>
      <c r="I247" s="11">
        <v>-3.2978421168645227</v>
      </c>
      <c r="J247">
        <v>1.5329108395351501</v>
      </c>
      <c r="K247" s="10">
        <v>0.125561846502526</v>
      </c>
      <c r="L247" t="b">
        <v>0</v>
      </c>
    </row>
    <row r="248" spans="1:12" x14ac:dyDescent="0.3">
      <c r="A248" t="s">
        <v>1109</v>
      </c>
      <c r="B248">
        <v>113452</v>
      </c>
      <c r="C248" t="s">
        <v>1110</v>
      </c>
      <c r="D248">
        <v>7</v>
      </c>
      <c r="E248">
        <v>61</v>
      </c>
      <c r="F248">
        <v>49.571428571428569</v>
      </c>
      <c r="G248">
        <v>12.149857925879122</v>
      </c>
      <c r="H248" s="11">
        <v>4.7246331111390094E-2</v>
      </c>
      <c r="I248" s="11">
        <v>-2.6173900073098051</v>
      </c>
      <c r="J248">
        <v>0.76901058329514904</v>
      </c>
      <c r="K248" s="10">
        <v>0.442038606763138</v>
      </c>
      <c r="L248" t="b">
        <v>0</v>
      </c>
    </row>
    <row r="249" spans="1:12" x14ac:dyDescent="0.3">
      <c r="A249" t="s">
        <v>1111</v>
      </c>
      <c r="B249">
        <v>80148</v>
      </c>
      <c r="C249" t="s">
        <v>1112</v>
      </c>
      <c r="D249">
        <v>7</v>
      </c>
      <c r="E249">
        <v>28</v>
      </c>
      <c r="F249">
        <v>27.285714285714285</v>
      </c>
      <c r="G249">
        <v>14.659630346798037</v>
      </c>
      <c r="H249" s="11">
        <v>0.90163893931829042</v>
      </c>
      <c r="I249" s="11">
        <v>-0.12999410835674752</v>
      </c>
      <c r="J249">
        <v>-0.46400824364323301</v>
      </c>
      <c r="K249" s="10">
        <v>0.64272613928748101</v>
      </c>
      <c r="L249" t="b">
        <v>0</v>
      </c>
    </row>
    <row r="250" spans="1:12" x14ac:dyDescent="0.3">
      <c r="A250" t="s">
        <v>1113</v>
      </c>
      <c r="B250">
        <v>11335</v>
      </c>
      <c r="C250" t="s">
        <v>1114</v>
      </c>
      <c r="D250">
        <v>7</v>
      </c>
      <c r="E250">
        <v>30</v>
      </c>
      <c r="F250">
        <v>30.142857142857142</v>
      </c>
      <c r="G250">
        <v>7.2210011177714959</v>
      </c>
      <c r="H250" s="11">
        <v>0.95995503335184007</v>
      </c>
      <c r="I250" s="11">
        <v>5.2774716108463703E-2</v>
      </c>
      <c r="J250">
        <v>0.93621924470659601</v>
      </c>
      <c r="K250" s="10">
        <v>0.34934899989742102</v>
      </c>
      <c r="L250" t="b">
        <v>0</v>
      </c>
    </row>
    <row r="251" spans="1:12" x14ac:dyDescent="0.3">
      <c r="A251" t="s">
        <v>1115</v>
      </c>
      <c r="B251">
        <v>3181</v>
      </c>
      <c r="C251" t="s">
        <v>1116</v>
      </c>
      <c r="D251">
        <v>8</v>
      </c>
      <c r="E251">
        <v>23</v>
      </c>
      <c r="F251">
        <v>22.875</v>
      </c>
      <c r="G251">
        <v>0.35355339059327379</v>
      </c>
      <c r="H251" s="11">
        <v>0.35061666282020748</v>
      </c>
      <c r="I251" s="11">
        <v>-1.0119494296441449</v>
      </c>
      <c r="J251">
        <v>1.80490553871628</v>
      </c>
      <c r="K251" s="10">
        <v>7.1340474218415897E-2</v>
      </c>
      <c r="L251" t="b">
        <v>1</v>
      </c>
    </row>
    <row r="252" spans="1:12" x14ac:dyDescent="0.3">
      <c r="A252" t="s">
        <v>1117</v>
      </c>
      <c r="B252">
        <v>152007</v>
      </c>
      <c r="C252" t="s">
        <v>1118</v>
      </c>
      <c r="D252">
        <v>7</v>
      </c>
      <c r="E252">
        <v>56</v>
      </c>
      <c r="F252">
        <v>39</v>
      </c>
      <c r="G252">
        <v>24.785748593361738</v>
      </c>
      <c r="H252" s="11">
        <v>0.11950066300241713</v>
      </c>
      <c r="I252" s="11">
        <v>-1.8759239048794705</v>
      </c>
      <c r="J252">
        <v>-0.57580715879963096</v>
      </c>
      <c r="K252" s="10">
        <v>0.564853678275266</v>
      </c>
      <c r="L252" t="b">
        <v>0</v>
      </c>
    </row>
    <row r="253" spans="1:12" x14ac:dyDescent="0.3">
      <c r="A253" t="s">
        <v>1119</v>
      </c>
      <c r="B253" t="s">
        <v>3085</v>
      </c>
      <c r="C253" t="s">
        <v>1120</v>
      </c>
      <c r="D253">
        <v>8</v>
      </c>
      <c r="E253">
        <v>42</v>
      </c>
      <c r="F253">
        <v>40.125</v>
      </c>
      <c r="G253">
        <v>9.6278984504111058</v>
      </c>
      <c r="H253" s="11">
        <v>0.59888389250211738</v>
      </c>
      <c r="I253" s="11">
        <v>-0.55511743341383601</v>
      </c>
      <c r="J253" t="s">
        <v>3085</v>
      </c>
      <c r="K253" s="10" t="s">
        <v>3085</v>
      </c>
      <c r="L253" t="b">
        <v>0</v>
      </c>
    </row>
    <row r="254" spans="1:12" x14ac:dyDescent="0.3">
      <c r="A254" t="s">
        <v>1121</v>
      </c>
      <c r="B254">
        <v>64333</v>
      </c>
      <c r="C254" t="s">
        <v>1122</v>
      </c>
      <c r="D254">
        <v>14</v>
      </c>
      <c r="E254">
        <v>19</v>
      </c>
      <c r="F254">
        <v>20.357142857142858</v>
      </c>
      <c r="G254">
        <v>10.492540521408843</v>
      </c>
      <c r="H254" s="11">
        <v>0.63646531296124464</v>
      </c>
      <c r="I254" s="11">
        <v>0.48491895646127109</v>
      </c>
      <c r="J254">
        <v>2.3697021012168</v>
      </c>
      <c r="K254" s="10">
        <v>1.7960157323616398E-2</v>
      </c>
      <c r="L254" t="b">
        <v>0</v>
      </c>
    </row>
    <row r="255" spans="1:12" x14ac:dyDescent="0.3">
      <c r="A255" t="s">
        <v>1123</v>
      </c>
      <c r="B255">
        <v>1017</v>
      </c>
      <c r="C255" t="s">
        <v>1124</v>
      </c>
      <c r="D255">
        <v>7</v>
      </c>
      <c r="E255">
        <v>19</v>
      </c>
      <c r="F255">
        <v>27.285714285714285</v>
      </c>
      <c r="G255">
        <v>10.656989658033295</v>
      </c>
      <c r="H255" s="11">
        <v>8.540469684335221E-2</v>
      </c>
      <c r="I255" s="11">
        <v>2.1391912628248542</v>
      </c>
      <c r="J255">
        <v>-6.6641102131716701E-2</v>
      </c>
      <c r="K255" s="10">
        <v>0.946878543052452</v>
      </c>
      <c r="L255" t="b">
        <v>0</v>
      </c>
    </row>
    <row r="256" spans="1:12" x14ac:dyDescent="0.3">
      <c r="A256" t="s">
        <v>1125</v>
      </c>
      <c r="B256">
        <v>1757</v>
      </c>
      <c r="C256" t="s">
        <v>1126</v>
      </c>
      <c r="D256">
        <v>8</v>
      </c>
      <c r="E256">
        <v>27</v>
      </c>
      <c r="F256">
        <v>33.5</v>
      </c>
      <c r="G256">
        <v>10.155927192672127</v>
      </c>
      <c r="H256" s="11">
        <v>0.11317323009480941</v>
      </c>
      <c r="I256" s="11">
        <v>1.8539219810636809</v>
      </c>
      <c r="J256" t="s">
        <v>3085</v>
      </c>
      <c r="K256" s="10" t="s">
        <v>3085</v>
      </c>
      <c r="L256" t="b">
        <v>0</v>
      </c>
    </row>
    <row r="257" spans="1:12" x14ac:dyDescent="0.3">
      <c r="A257" t="s">
        <v>1127</v>
      </c>
      <c r="B257">
        <v>722</v>
      </c>
      <c r="C257" t="s">
        <v>1128</v>
      </c>
      <c r="D257">
        <v>7</v>
      </c>
      <c r="E257">
        <v>58</v>
      </c>
      <c r="F257">
        <v>23.857142857142858</v>
      </c>
      <c r="G257">
        <v>14.610824428354153</v>
      </c>
      <c r="H257" s="11">
        <v>8.2363856588761445E-4</v>
      </c>
      <c r="I257" s="11">
        <v>-7.1645198733260953</v>
      </c>
      <c r="J257" t="s">
        <v>3085</v>
      </c>
      <c r="K257" s="10" t="s">
        <v>3085</v>
      </c>
      <c r="L257" t="b">
        <v>0</v>
      </c>
    </row>
    <row r="258" spans="1:12" x14ac:dyDescent="0.3">
      <c r="A258" t="s">
        <v>1129</v>
      </c>
      <c r="B258">
        <v>27161</v>
      </c>
      <c r="C258" t="s">
        <v>1130</v>
      </c>
      <c r="D258">
        <v>9</v>
      </c>
      <c r="E258">
        <v>50</v>
      </c>
      <c r="F258">
        <v>50.777777777777779</v>
      </c>
      <c r="G258">
        <v>6.9960306206051115</v>
      </c>
      <c r="H258" s="11">
        <v>0.7473135227279557</v>
      </c>
      <c r="I258" s="11">
        <v>0.335175010023474</v>
      </c>
      <c r="J258">
        <v>2.3161270949466402</v>
      </c>
      <c r="K258" s="10">
        <v>2.07194507653111E-2</v>
      </c>
      <c r="L258" t="b">
        <v>0</v>
      </c>
    </row>
    <row r="259" spans="1:12" x14ac:dyDescent="0.3">
      <c r="A259" t="s">
        <v>1131</v>
      </c>
      <c r="B259">
        <v>79072</v>
      </c>
      <c r="C259" t="s">
        <v>1132</v>
      </c>
      <c r="D259">
        <v>7</v>
      </c>
      <c r="E259">
        <v>7</v>
      </c>
      <c r="F259">
        <v>22.142857142857142</v>
      </c>
      <c r="G259">
        <v>24.258528200948021</v>
      </c>
      <c r="H259" s="11">
        <v>0.14971528862808989</v>
      </c>
      <c r="I259" s="11">
        <v>1.7008362952697573</v>
      </c>
      <c r="J259">
        <v>2.2333137031114898</v>
      </c>
      <c r="K259" s="10">
        <v>2.5712340515775398E-2</v>
      </c>
      <c r="L259" t="b">
        <v>0</v>
      </c>
    </row>
    <row r="260" spans="1:12" x14ac:dyDescent="0.3">
      <c r="A260" t="s">
        <v>1133</v>
      </c>
      <c r="B260">
        <v>23326</v>
      </c>
      <c r="C260" t="s">
        <v>1134</v>
      </c>
      <c r="D260">
        <v>7</v>
      </c>
      <c r="E260">
        <v>46</v>
      </c>
      <c r="F260">
        <v>30.857142857142858</v>
      </c>
      <c r="G260">
        <v>16.180529157278009</v>
      </c>
      <c r="H260" s="11">
        <v>4.8060163664475623E-2</v>
      </c>
      <c r="I260" s="11">
        <v>-2.6032509512348092</v>
      </c>
      <c r="J260" t="s">
        <v>3085</v>
      </c>
      <c r="K260" s="10" t="s">
        <v>3085</v>
      </c>
      <c r="L260" t="b">
        <v>0</v>
      </c>
    </row>
    <row r="261" spans="1:12" x14ac:dyDescent="0.3">
      <c r="A261" t="s">
        <v>1135</v>
      </c>
      <c r="B261">
        <v>89845</v>
      </c>
      <c r="C261" t="s">
        <v>1136</v>
      </c>
      <c r="D261">
        <v>8</v>
      </c>
      <c r="E261">
        <v>32</v>
      </c>
      <c r="F261">
        <v>34.25</v>
      </c>
      <c r="G261">
        <v>6.6493823558497311</v>
      </c>
      <c r="H261" s="11">
        <v>0.37040779709693883</v>
      </c>
      <c r="I261" s="11">
        <v>0.96804374782964775</v>
      </c>
      <c r="J261">
        <v>1.7178929298278001</v>
      </c>
      <c r="K261" s="10">
        <v>8.6074552185038095E-2</v>
      </c>
      <c r="L261" t="b">
        <v>0</v>
      </c>
    </row>
    <row r="262" spans="1:12" x14ac:dyDescent="0.3">
      <c r="A262" t="s">
        <v>1137</v>
      </c>
      <c r="B262">
        <v>5190</v>
      </c>
      <c r="C262" t="s">
        <v>1138</v>
      </c>
      <c r="D262">
        <v>11</v>
      </c>
      <c r="E262">
        <v>34</v>
      </c>
      <c r="F262">
        <v>31.09090909090909</v>
      </c>
      <c r="G262">
        <v>10.746669674411185</v>
      </c>
      <c r="H262" s="11">
        <v>0.39039577605733966</v>
      </c>
      <c r="I262" s="11">
        <v>-0.90232118508731674</v>
      </c>
      <c r="J262">
        <v>-5.8013817948180502E-2</v>
      </c>
      <c r="K262" s="10">
        <v>0.95374729663620295</v>
      </c>
      <c r="L262" t="b">
        <v>0</v>
      </c>
    </row>
    <row r="263" spans="1:12" x14ac:dyDescent="0.3">
      <c r="A263" t="s">
        <v>1139</v>
      </c>
      <c r="B263">
        <v>9477</v>
      </c>
      <c r="C263" t="s">
        <v>1140</v>
      </c>
      <c r="D263">
        <v>24</v>
      </c>
      <c r="E263">
        <v>62</v>
      </c>
      <c r="F263">
        <v>35.916666666666664</v>
      </c>
      <c r="G263">
        <v>19.648911169449761</v>
      </c>
      <c r="H263" s="11">
        <v>1.2319813210713123E-6</v>
      </c>
      <c r="I263" s="11">
        <v>-6.5988290574788779</v>
      </c>
      <c r="J263">
        <v>0.81617939538191597</v>
      </c>
      <c r="K263" s="10">
        <v>0.414559792643789</v>
      </c>
      <c r="L263" t="b">
        <v>0</v>
      </c>
    </row>
    <row r="264" spans="1:12" x14ac:dyDescent="0.3">
      <c r="A264" t="s">
        <v>1141</v>
      </c>
      <c r="B264">
        <v>26212</v>
      </c>
      <c r="C264" t="s">
        <v>1142</v>
      </c>
      <c r="D264">
        <v>8</v>
      </c>
      <c r="E264">
        <v>27</v>
      </c>
      <c r="F264">
        <v>23.875</v>
      </c>
      <c r="G264">
        <v>8.0611502192393658</v>
      </c>
      <c r="H264" s="11">
        <v>0.30915408746123618</v>
      </c>
      <c r="I264" s="11">
        <v>-1.1108526107996328</v>
      </c>
      <c r="J264">
        <v>5.8116032466558298</v>
      </c>
      <c r="K264" s="10">
        <v>7.9245827059515504E-9</v>
      </c>
      <c r="L264" t="b">
        <v>0</v>
      </c>
    </row>
    <row r="265" spans="1:12" x14ac:dyDescent="0.3">
      <c r="A265" t="s">
        <v>1143</v>
      </c>
      <c r="B265">
        <v>9587</v>
      </c>
      <c r="C265" t="s">
        <v>1144</v>
      </c>
      <c r="D265">
        <v>10</v>
      </c>
      <c r="E265">
        <v>34</v>
      </c>
      <c r="F265">
        <v>43.8</v>
      </c>
      <c r="G265">
        <v>10.664583129843059</v>
      </c>
      <c r="H265" s="11">
        <v>1.7426878586850447E-2</v>
      </c>
      <c r="I265" s="11">
        <v>2.9864943563444575</v>
      </c>
      <c r="J265">
        <v>1.0447423919004</v>
      </c>
      <c r="K265" s="10">
        <v>0.29635280306045803</v>
      </c>
      <c r="L265" t="b">
        <v>0</v>
      </c>
    </row>
    <row r="266" spans="1:12" x14ac:dyDescent="0.3">
      <c r="A266" t="s">
        <v>1145</v>
      </c>
      <c r="B266">
        <v>9972</v>
      </c>
      <c r="C266" t="s">
        <v>1146</v>
      </c>
      <c r="D266">
        <v>10</v>
      </c>
      <c r="E266">
        <v>35</v>
      </c>
      <c r="F266">
        <v>40.1</v>
      </c>
      <c r="G266">
        <v>6.5565912552856958</v>
      </c>
      <c r="H266" s="11">
        <v>3.6173111292739778E-2</v>
      </c>
      <c r="I266" s="11">
        <v>2.5135009848154937</v>
      </c>
      <c r="J266" t="s">
        <v>3085</v>
      </c>
      <c r="K266" s="10" t="s">
        <v>3085</v>
      </c>
      <c r="L266" t="b">
        <v>0</v>
      </c>
    </row>
    <row r="267" spans="1:12" x14ac:dyDescent="0.3">
      <c r="A267" t="s">
        <v>1147</v>
      </c>
      <c r="B267">
        <v>79026</v>
      </c>
      <c r="C267" t="s">
        <v>1148</v>
      </c>
      <c r="D267">
        <v>8</v>
      </c>
      <c r="E267">
        <v>32</v>
      </c>
      <c r="F267">
        <v>27.5</v>
      </c>
      <c r="G267">
        <v>10.889050857234002</v>
      </c>
      <c r="H267" s="11">
        <v>0.28071446951539769</v>
      </c>
      <c r="I267" s="11">
        <v>-1.1852909944021432</v>
      </c>
      <c r="J267">
        <v>0.76812566754292699</v>
      </c>
      <c r="K267" s="10">
        <v>0.44256390713312799</v>
      </c>
      <c r="L267" t="b">
        <v>0</v>
      </c>
    </row>
    <row r="268" spans="1:12" x14ac:dyDescent="0.3">
      <c r="A268" t="s">
        <v>1149</v>
      </c>
      <c r="B268">
        <v>51081</v>
      </c>
      <c r="C268" t="s">
        <v>1150</v>
      </c>
      <c r="D268">
        <v>8</v>
      </c>
      <c r="E268">
        <v>35</v>
      </c>
      <c r="F268">
        <v>35.75</v>
      </c>
      <c r="G268">
        <v>18.797796223417862</v>
      </c>
      <c r="H268" s="11">
        <v>0.91331808010455751</v>
      </c>
      <c r="I268" s="11">
        <v>0.11352445120796587</v>
      </c>
      <c r="J268">
        <v>0.55887107074132403</v>
      </c>
      <c r="K268" s="10">
        <v>0.57635416156494301</v>
      </c>
      <c r="L268" t="b">
        <v>0</v>
      </c>
    </row>
    <row r="269" spans="1:12" x14ac:dyDescent="0.3">
      <c r="A269" t="s">
        <v>1151</v>
      </c>
      <c r="B269">
        <v>60386</v>
      </c>
      <c r="C269" t="s">
        <v>1152</v>
      </c>
      <c r="D269">
        <v>9</v>
      </c>
      <c r="E269">
        <v>48</v>
      </c>
      <c r="F269">
        <v>33.777777777777779</v>
      </c>
      <c r="G269">
        <v>14.703552102959486</v>
      </c>
      <c r="H269" s="11">
        <v>1.9837088255732795E-2</v>
      </c>
      <c r="I269" s="11">
        <v>-3.0037339475686173</v>
      </c>
      <c r="J269">
        <v>-0.69839775188403896</v>
      </c>
      <c r="K269" s="10">
        <v>0.48506402412028299</v>
      </c>
      <c r="L269" t="b">
        <v>0</v>
      </c>
    </row>
    <row r="270" spans="1:12" x14ac:dyDescent="0.3">
      <c r="A270" t="s">
        <v>1153</v>
      </c>
      <c r="B270">
        <v>7849</v>
      </c>
      <c r="C270" t="s">
        <v>1154</v>
      </c>
      <c r="D270">
        <v>8</v>
      </c>
      <c r="E270">
        <v>64</v>
      </c>
      <c r="F270">
        <v>63.375</v>
      </c>
      <c r="G270">
        <v>3.1594529363709247</v>
      </c>
      <c r="H270" s="11">
        <v>0.59325186265627283</v>
      </c>
      <c r="I270" s="11">
        <v>-0.56390865550153713</v>
      </c>
      <c r="J270" t="s">
        <v>3085</v>
      </c>
      <c r="K270" s="10" t="s">
        <v>3085</v>
      </c>
      <c r="L270" t="b">
        <v>1</v>
      </c>
    </row>
    <row r="271" spans="1:12" x14ac:dyDescent="0.3">
      <c r="A271" t="s">
        <v>1155</v>
      </c>
      <c r="B271">
        <v>5623</v>
      </c>
      <c r="C271" t="s">
        <v>1156</v>
      </c>
      <c r="D271">
        <v>7</v>
      </c>
      <c r="E271">
        <v>20</v>
      </c>
      <c r="F271">
        <v>21</v>
      </c>
      <c r="G271">
        <v>11.944315244779277</v>
      </c>
      <c r="H271" s="11">
        <v>0.8320438840608757</v>
      </c>
      <c r="I271" s="11">
        <v>0.22342816343566058</v>
      </c>
      <c r="J271">
        <v>0.79237420880921305</v>
      </c>
      <c r="K271" s="10">
        <v>0.428299389323688</v>
      </c>
      <c r="L271" t="b">
        <v>0</v>
      </c>
    </row>
    <row r="272" spans="1:12" x14ac:dyDescent="0.3">
      <c r="A272" t="s">
        <v>1157</v>
      </c>
      <c r="B272">
        <v>5469</v>
      </c>
      <c r="C272" t="s">
        <v>1158</v>
      </c>
      <c r="D272">
        <v>9</v>
      </c>
      <c r="E272">
        <v>29</v>
      </c>
      <c r="F272">
        <v>39.555555555555557</v>
      </c>
      <c r="G272">
        <v>18.588377491803254</v>
      </c>
      <c r="H272" s="11">
        <v>0.1268647213549304</v>
      </c>
      <c r="I272" s="11">
        <v>1.7320813457837805</v>
      </c>
      <c r="J272">
        <v>-0.89114283178841003</v>
      </c>
      <c r="K272" s="10">
        <v>0.373031485376697</v>
      </c>
      <c r="L272" t="b">
        <v>0</v>
      </c>
    </row>
    <row r="273" spans="1:12" x14ac:dyDescent="0.3">
      <c r="A273" t="s">
        <v>1159</v>
      </c>
      <c r="B273">
        <v>3170</v>
      </c>
      <c r="C273" t="s">
        <v>1160</v>
      </c>
      <c r="D273">
        <v>8</v>
      </c>
      <c r="E273">
        <v>41</v>
      </c>
      <c r="F273">
        <v>25.375</v>
      </c>
      <c r="G273">
        <v>10.676241981949588</v>
      </c>
      <c r="H273" s="11">
        <v>4.3519569764678603E-3</v>
      </c>
      <c r="I273" s="11">
        <v>-4.4450998418941889</v>
      </c>
      <c r="J273" t="s">
        <v>3085</v>
      </c>
      <c r="K273" s="10" t="s">
        <v>3085</v>
      </c>
      <c r="L273" t="b">
        <v>0</v>
      </c>
    </row>
    <row r="274" spans="1:12" x14ac:dyDescent="0.3">
      <c r="A274" t="s">
        <v>1161</v>
      </c>
      <c r="B274">
        <v>63908</v>
      </c>
      <c r="C274" t="s">
        <v>1162</v>
      </c>
      <c r="D274">
        <v>28</v>
      </c>
      <c r="E274">
        <v>29</v>
      </c>
      <c r="F274">
        <v>19.071428571428573</v>
      </c>
      <c r="G274">
        <v>16.942011274690678</v>
      </c>
      <c r="H274" s="11">
        <v>4.4791191790723491E-3</v>
      </c>
      <c r="I274" s="11">
        <v>-3.1117836860819681</v>
      </c>
      <c r="J274">
        <v>0.82887074122024895</v>
      </c>
      <c r="K274" s="10">
        <v>0.40734266106306299</v>
      </c>
      <c r="L274" t="b">
        <v>0</v>
      </c>
    </row>
    <row r="275" spans="1:12" x14ac:dyDescent="0.3">
      <c r="A275" t="s">
        <v>1163</v>
      </c>
      <c r="B275">
        <v>64096</v>
      </c>
      <c r="C275" t="s">
        <v>1164</v>
      </c>
      <c r="D275">
        <v>7</v>
      </c>
      <c r="E275">
        <v>41</v>
      </c>
      <c r="F275">
        <v>35.857142857142854</v>
      </c>
      <c r="G275">
        <v>17.601406870177279</v>
      </c>
      <c r="H275" s="11">
        <v>0.46884453978564899</v>
      </c>
      <c r="I275" s="11">
        <v>-0.78342334815604031</v>
      </c>
      <c r="J275">
        <v>-0.55592474197685804</v>
      </c>
      <c r="K275" s="10">
        <v>0.57836611055429998</v>
      </c>
      <c r="L275" t="b">
        <v>0</v>
      </c>
    </row>
    <row r="276" spans="1:12" x14ac:dyDescent="0.3">
      <c r="A276" t="s">
        <v>1165</v>
      </c>
      <c r="B276">
        <v>8858</v>
      </c>
      <c r="C276" t="s">
        <v>1166</v>
      </c>
      <c r="D276">
        <v>13</v>
      </c>
      <c r="E276">
        <v>34</v>
      </c>
      <c r="F276">
        <v>8.8461538461538467</v>
      </c>
      <c r="G276">
        <v>14.217630802669818</v>
      </c>
      <c r="H276" s="11">
        <v>3.510226414196077E-5</v>
      </c>
      <c r="I276" s="11">
        <v>-6.6710326297549178</v>
      </c>
      <c r="J276" t="s">
        <v>3085</v>
      </c>
      <c r="K276" s="10" t="s">
        <v>3085</v>
      </c>
      <c r="L276" t="b">
        <v>0</v>
      </c>
    </row>
    <row r="277" spans="1:12" x14ac:dyDescent="0.3">
      <c r="A277" t="s">
        <v>1167</v>
      </c>
      <c r="B277">
        <v>8689</v>
      </c>
      <c r="C277" t="s">
        <v>1168</v>
      </c>
      <c r="D277">
        <v>8</v>
      </c>
      <c r="E277">
        <v>42</v>
      </c>
      <c r="F277">
        <v>42.375</v>
      </c>
      <c r="G277">
        <v>3.4615231989895516</v>
      </c>
      <c r="H277" s="11">
        <v>0.76820232471748273</v>
      </c>
      <c r="I277" s="11">
        <v>0.30840328451777438</v>
      </c>
      <c r="J277">
        <v>10.8137393692244</v>
      </c>
      <c r="K277" s="10">
        <v>4.5294478113109901E-26</v>
      </c>
      <c r="L277" t="b">
        <v>0</v>
      </c>
    </row>
    <row r="278" spans="1:12" x14ac:dyDescent="0.3">
      <c r="A278" t="s">
        <v>1169</v>
      </c>
      <c r="B278">
        <v>7067</v>
      </c>
      <c r="C278" t="s">
        <v>1170</v>
      </c>
      <c r="D278">
        <v>8</v>
      </c>
      <c r="E278">
        <v>30</v>
      </c>
      <c r="F278">
        <v>37.5</v>
      </c>
      <c r="G278">
        <v>15.071259308460496</v>
      </c>
      <c r="H278" s="11">
        <v>0.20209213542246596</v>
      </c>
      <c r="I278" s="11">
        <v>1.4320705607084665</v>
      </c>
      <c r="J278">
        <v>2.1690598521718498</v>
      </c>
      <c r="K278" s="10">
        <v>3.0274315238076999E-2</v>
      </c>
      <c r="L278" t="b">
        <v>0</v>
      </c>
    </row>
    <row r="279" spans="1:12" x14ac:dyDescent="0.3">
      <c r="A279" t="s">
        <v>1171</v>
      </c>
      <c r="B279">
        <v>1236</v>
      </c>
      <c r="C279" t="s">
        <v>1172</v>
      </c>
      <c r="D279">
        <v>10</v>
      </c>
      <c r="E279">
        <v>57</v>
      </c>
      <c r="F279">
        <v>37.5</v>
      </c>
      <c r="G279">
        <v>11.834506984051155</v>
      </c>
      <c r="H279" s="11">
        <v>5.5615743226021227E-4</v>
      </c>
      <c r="I279" s="11">
        <v>-5.5264317075582472</v>
      </c>
      <c r="J279">
        <v>0.77873389333676502</v>
      </c>
      <c r="K279" s="10">
        <v>0.436290271448732</v>
      </c>
      <c r="L279" t="b">
        <v>0</v>
      </c>
    </row>
    <row r="280" spans="1:12" x14ac:dyDescent="0.3">
      <c r="A280" t="s">
        <v>1173</v>
      </c>
      <c r="B280">
        <v>9572</v>
      </c>
      <c r="C280" t="s">
        <v>1174</v>
      </c>
      <c r="D280">
        <v>27</v>
      </c>
      <c r="E280">
        <v>37</v>
      </c>
      <c r="F280">
        <v>32.814814814814817</v>
      </c>
      <c r="G280">
        <v>13.490843153889566</v>
      </c>
      <c r="H280" s="11">
        <v>0.11904240182063831</v>
      </c>
      <c r="I280" s="11">
        <v>-1.6141735447194832</v>
      </c>
      <c r="J280">
        <v>0.54639672847931697</v>
      </c>
      <c r="K280" s="10">
        <v>0.58489500084718304</v>
      </c>
      <c r="L280" t="b">
        <v>0</v>
      </c>
    </row>
    <row r="281" spans="1:12" x14ac:dyDescent="0.3">
      <c r="A281" t="s">
        <v>1175</v>
      </c>
      <c r="B281">
        <v>83786</v>
      </c>
      <c r="C281" t="s">
        <v>1176</v>
      </c>
      <c r="D281">
        <v>14</v>
      </c>
      <c r="E281">
        <v>36</v>
      </c>
      <c r="F281">
        <v>27.571428571428573</v>
      </c>
      <c r="G281">
        <v>9.9128066794292025</v>
      </c>
      <c r="H281" s="11">
        <v>7.2212962112648384E-3</v>
      </c>
      <c r="I281" s="11">
        <v>-3.2298514029285852</v>
      </c>
      <c r="J281">
        <v>2.5119086795857202</v>
      </c>
      <c r="K281" s="10">
        <v>1.21386636836387E-2</v>
      </c>
      <c r="L281" t="b">
        <v>0</v>
      </c>
    </row>
    <row r="282" spans="1:12" x14ac:dyDescent="0.3">
      <c r="A282" t="s">
        <v>1177</v>
      </c>
      <c r="B282">
        <v>79717</v>
      </c>
      <c r="C282" t="s">
        <v>1178</v>
      </c>
      <c r="D282">
        <v>9</v>
      </c>
      <c r="E282">
        <v>35</v>
      </c>
      <c r="F282">
        <v>36.333333333333336</v>
      </c>
      <c r="G282">
        <v>11.113055385446435</v>
      </c>
      <c r="H282" s="11">
        <v>0.72821128713842698</v>
      </c>
      <c r="I282" s="11">
        <v>0.36175108553129109</v>
      </c>
      <c r="J282" t="s">
        <v>3085</v>
      </c>
      <c r="K282" s="10" t="s">
        <v>3085</v>
      </c>
      <c r="L282" t="b">
        <v>0</v>
      </c>
    </row>
    <row r="283" spans="1:12" x14ac:dyDescent="0.3">
      <c r="A283" t="s">
        <v>1179</v>
      </c>
      <c r="B283">
        <v>5908</v>
      </c>
      <c r="C283" t="s">
        <v>1180</v>
      </c>
      <c r="D283">
        <v>8</v>
      </c>
      <c r="E283">
        <v>57</v>
      </c>
      <c r="F283">
        <v>41.75</v>
      </c>
      <c r="G283">
        <v>11.973184324027709</v>
      </c>
      <c r="H283" s="11">
        <v>8.7106384328235024E-3</v>
      </c>
      <c r="I283" s="11">
        <v>-3.8249143322635364</v>
      </c>
      <c r="J283">
        <v>-2.0166841174640702</v>
      </c>
      <c r="K283" s="10">
        <v>4.3951259377677E-2</v>
      </c>
      <c r="L283" t="b">
        <v>0</v>
      </c>
    </row>
    <row r="284" spans="1:12" x14ac:dyDescent="0.3">
      <c r="A284" t="s">
        <v>1181</v>
      </c>
      <c r="B284">
        <v>50616</v>
      </c>
      <c r="C284" t="s">
        <v>1182</v>
      </c>
      <c r="D284">
        <v>9</v>
      </c>
      <c r="E284">
        <v>56</v>
      </c>
      <c r="F284">
        <v>24.222222222222221</v>
      </c>
      <c r="G284">
        <v>16.169243780846539</v>
      </c>
      <c r="H284" s="11">
        <v>3.6339375130282274E-4</v>
      </c>
      <c r="I284" s="11">
        <v>-6.411193711637984</v>
      </c>
      <c r="J284">
        <v>9.1660741059472599</v>
      </c>
      <c r="K284" s="10">
        <v>2.0732106628628599E-19</v>
      </c>
      <c r="L284" t="b">
        <v>0</v>
      </c>
    </row>
    <row r="285" spans="1:12" x14ac:dyDescent="0.3">
      <c r="A285" t="s">
        <v>1183</v>
      </c>
      <c r="B285">
        <v>7103</v>
      </c>
      <c r="C285" t="s">
        <v>1184</v>
      </c>
      <c r="D285">
        <v>11</v>
      </c>
      <c r="E285">
        <v>33</v>
      </c>
      <c r="F285">
        <v>27.636363636363637</v>
      </c>
      <c r="G285">
        <v>15.311908615667265</v>
      </c>
      <c r="H285" s="11">
        <v>0.27230091393076478</v>
      </c>
      <c r="I285" s="11">
        <v>-1.1693446384259973</v>
      </c>
      <c r="J285">
        <v>0.664003020890369</v>
      </c>
      <c r="K285" s="10">
        <v>0.506816145234674</v>
      </c>
      <c r="L285" t="b">
        <v>0</v>
      </c>
    </row>
    <row r="286" spans="1:12" x14ac:dyDescent="0.3">
      <c r="A286" t="s">
        <v>1185</v>
      </c>
      <c r="B286">
        <v>144453</v>
      </c>
      <c r="C286" t="s">
        <v>1186</v>
      </c>
      <c r="D286">
        <v>38</v>
      </c>
      <c r="E286">
        <v>26</v>
      </c>
      <c r="F286">
        <v>24.763157894736842</v>
      </c>
      <c r="G286">
        <v>16.163746907276899</v>
      </c>
      <c r="H286" s="11">
        <v>0.63991225548344066</v>
      </c>
      <c r="I286" s="11">
        <v>-0.47180633261981553</v>
      </c>
      <c r="J286">
        <v>-0.60336129017374496</v>
      </c>
      <c r="K286" s="10">
        <v>0.54638258104623805</v>
      </c>
      <c r="L286" t="b">
        <v>0</v>
      </c>
    </row>
    <row r="287" spans="1:12" x14ac:dyDescent="0.3">
      <c r="A287" t="s">
        <v>1187</v>
      </c>
      <c r="B287">
        <v>117177</v>
      </c>
      <c r="C287" t="s">
        <v>1188</v>
      </c>
      <c r="D287">
        <v>10</v>
      </c>
      <c r="E287">
        <v>42</v>
      </c>
      <c r="F287">
        <v>22.6</v>
      </c>
      <c r="G287">
        <v>14.766328062333045</v>
      </c>
      <c r="H287" s="11">
        <v>2.4674428244327124E-3</v>
      </c>
      <c r="I287" s="11">
        <v>-4.3432893455835409</v>
      </c>
      <c r="J287">
        <v>2.3697504755052798</v>
      </c>
      <c r="K287" s="10">
        <v>1.79578191056897E-2</v>
      </c>
      <c r="L287" t="b">
        <v>0</v>
      </c>
    </row>
    <row r="288" spans="1:12" x14ac:dyDescent="0.3">
      <c r="A288" t="s">
        <v>1189</v>
      </c>
      <c r="B288">
        <v>5787</v>
      </c>
      <c r="C288" t="s">
        <v>1190</v>
      </c>
      <c r="D288">
        <v>10</v>
      </c>
      <c r="E288">
        <v>19</v>
      </c>
      <c r="F288">
        <v>26.4</v>
      </c>
      <c r="G288">
        <v>12.988884136488057</v>
      </c>
      <c r="H288" s="11">
        <v>0.10512306102051165</v>
      </c>
      <c r="I288" s="11">
        <v>1.8269756377893973</v>
      </c>
      <c r="J288">
        <v>-0.45675192534152198</v>
      </c>
      <c r="K288" s="10">
        <v>0.64793216542278498</v>
      </c>
      <c r="L288" t="b">
        <v>1</v>
      </c>
    </row>
    <row r="289" spans="1:12" x14ac:dyDescent="0.3">
      <c r="A289" t="s">
        <v>1191</v>
      </c>
      <c r="B289">
        <v>8445</v>
      </c>
      <c r="C289" t="s">
        <v>1192</v>
      </c>
      <c r="D289">
        <v>9</v>
      </c>
      <c r="E289">
        <v>27</v>
      </c>
      <c r="F289">
        <v>29.222222222222221</v>
      </c>
      <c r="G289">
        <v>14.210715831528137</v>
      </c>
      <c r="H289" s="11">
        <v>0.65149642999606905</v>
      </c>
      <c r="I289" s="11">
        <v>0.47169047293734756</v>
      </c>
      <c r="J289">
        <v>3.99706248530341</v>
      </c>
      <c r="K289" s="10">
        <v>6.8050366632645698E-5</v>
      </c>
      <c r="L289" t="b">
        <v>0</v>
      </c>
    </row>
    <row r="290" spans="1:12" x14ac:dyDescent="0.3">
      <c r="A290" t="s">
        <v>1193</v>
      </c>
      <c r="B290">
        <v>8089</v>
      </c>
      <c r="C290" t="s">
        <v>1194</v>
      </c>
      <c r="D290">
        <v>24</v>
      </c>
      <c r="E290">
        <v>43</v>
      </c>
      <c r="F290">
        <v>33.333333333333336</v>
      </c>
      <c r="G290">
        <v>15.350022423625219</v>
      </c>
      <c r="H290" s="11">
        <v>5.2284986474958051E-3</v>
      </c>
      <c r="I290" s="11">
        <v>-3.0997232130816084</v>
      </c>
      <c r="J290">
        <v>3.6277164752727198</v>
      </c>
      <c r="K290" s="10">
        <v>2.9797023266494601E-4</v>
      </c>
      <c r="L290" t="b">
        <v>0</v>
      </c>
    </row>
    <row r="291" spans="1:12" x14ac:dyDescent="0.3">
      <c r="A291" t="s">
        <v>1195</v>
      </c>
      <c r="B291">
        <v>79939</v>
      </c>
      <c r="C291" t="s">
        <v>1196</v>
      </c>
      <c r="D291">
        <v>7</v>
      </c>
      <c r="E291">
        <v>34</v>
      </c>
      <c r="F291">
        <v>36.142857142857146</v>
      </c>
      <c r="G291">
        <v>11.156889820921892</v>
      </c>
      <c r="H291" s="11">
        <v>0.62947889751414765</v>
      </c>
      <c r="I291" s="11">
        <v>0.51350078745285388</v>
      </c>
      <c r="J291">
        <v>4.2127400343703698</v>
      </c>
      <c r="K291" s="10">
        <v>2.7120622190998499E-5</v>
      </c>
      <c r="L291" t="b">
        <v>0</v>
      </c>
    </row>
    <row r="292" spans="1:12" x14ac:dyDescent="0.3">
      <c r="A292" t="s">
        <v>1197</v>
      </c>
      <c r="B292">
        <v>58513</v>
      </c>
      <c r="C292" t="s">
        <v>1198</v>
      </c>
      <c r="D292">
        <v>13</v>
      </c>
      <c r="E292">
        <v>33</v>
      </c>
      <c r="F292">
        <v>23.153846153846153</v>
      </c>
      <c r="G292">
        <v>15.410203080243912</v>
      </c>
      <c r="H292" s="11">
        <v>3.9927671075701263E-2</v>
      </c>
      <c r="I292" s="11">
        <v>-2.3291667337854278</v>
      </c>
      <c r="J292">
        <v>0.156419397392808</v>
      </c>
      <c r="K292" s="10">
        <v>0.87572880283128196</v>
      </c>
      <c r="L292" t="b">
        <v>0</v>
      </c>
    </row>
    <row r="293" spans="1:12" x14ac:dyDescent="0.3">
      <c r="A293" t="s">
        <v>1199</v>
      </c>
      <c r="B293">
        <v>10875</v>
      </c>
      <c r="C293" t="s">
        <v>1200</v>
      </c>
      <c r="D293">
        <v>7</v>
      </c>
      <c r="E293">
        <v>57</v>
      </c>
      <c r="F293">
        <v>33.571428571428569</v>
      </c>
      <c r="G293">
        <v>18.210410418742558</v>
      </c>
      <c r="H293" s="11">
        <v>1.4426735922701325E-2</v>
      </c>
      <c r="I293" s="11">
        <v>-3.6711043184294883</v>
      </c>
      <c r="J293" t="s">
        <v>3085</v>
      </c>
      <c r="K293" s="10" t="s">
        <v>3085</v>
      </c>
      <c r="L293" t="b">
        <v>0</v>
      </c>
    </row>
    <row r="294" spans="1:12" x14ac:dyDescent="0.3">
      <c r="A294" t="s">
        <v>1201</v>
      </c>
      <c r="B294">
        <v>57622</v>
      </c>
      <c r="C294" t="s">
        <v>1202</v>
      </c>
      <c r="D294">
        <v>8</v>
      </c>
      <c r="E294">
        <v>24</v>
      </c>
      <c r="F294">
        <v>25.875</v>
      </c>
      <c r="G294">
        <v>11.921619017566364</v>
      </c>
      <c r="H294" s="11">
        <v>0.66985979002123552</v>
      </c>
      <c r="I294" s="11">
        <v>0.44802307414648895</v>
      </c>
      <c r="J294">
        <v>-2.4855967671401999</v>
      </c>
      <c r="K294" s="10">
        <v>1.30690060021384E-2</v>
      </c>
      <c r="L294" t="b">
        <v>0</v>
      </c>
    </row>
    <row r="295" spans="1:12" x14ac:dyDescent="0.3">
      <c r="A295" t="s">
        <v>1203</v>
      </c>
      <c r="B295">
        <v>7425</v>
      </c>
      <c r="C295" t="s">
        <v>1204</v>
      </c>
      <c r="D295">
        <v>7</v>
      </c>
      <c r="E295">
        <v>27</v>
      </c>
      <c r="F295">
        <v>22.428571428571427</v>
      </c>
      <c r="G295">
        <v>13.962534904249335</v>
      </c>
      <c r="H295" s="11">
        <v>0.41964588998769065</v>
      </c>
      <c r="I295" s="11">
        <v>-0.87897207186823001</v>
      </c>
      <c r="J295" t="s">
        <v>3085</v>
      </c>
      <c r="K295" s="10" t="s">
        <v>3085</v>
      </c>
      <c r="L295" t="b">
        <v>0</v>
      </c>
    </row>
    <row r="296" spans="1:12" x14ac:dyDescent="0.3">
      <c r="A296" t="s">
        <v>1205</v>
      </c>
      <c r="B296">
        <v>611</v>
      </c>
      <c r="C296" t="s">
        <v>1206</v>
      </c>
      <c r="D296">
        <v>10</v>
      </c>
      <c r="E296">
        <v>47</v>
      </c>
      <c r="F296">
        <v>33.4</v>
      </c>
      <c r="G296">
        <v>7.2602418080330544</v>
      </c>
      <c r="H296" s="11">
        <v>2.224675084714595E-4</v>
      </c>
      <c r="I296" s="11">
        <v>-6.3421797950138163</v>
      </c>
      <c r="J296" t="s">
        <v>3085</v>
      </c>
      <c r="K296" s="10" t="s">
        <v>3085</v>
      </c>
      <c r="L296" t="b">
        <v>0</v>
      </c>
    </row>
    <row r="297" spans="1:12" x14ac:dyDescent="0.3">
      <c r="A297" t="s">
        <v>1207</v>
      </c>
      <c r="B297">
        <v>58504</v>
      </c>
      <c r="C297" t="s">
        <v>1208</v>
      </c>
      <c r="D297">
        <v>8</v>
      </c>
      <c r="E297">
        <v>32</v>
      </c>
      <c r="F297">
        <v>8.375</v>
      </c>
      <c r="G297">
        <v>1.7677669529663689</v>
      </c>
      <c r="H297" s="11">
        <v>2.3590063190640727E-9</v>
      </c>
      <c r="I297" s="11">
        <v>-55.257271439384475</v>
      </c>
      <c r="J297" t="s">
        <v>3085</v>
      </c>
      <c r="K297" s="10" t="s">
        <v>3085</v>
      </c>
      <c r="L297" t="b">
        <v>0</v>
      </c>
    </row>
    <row r="298" spans="1:12" x14ac:dyDescent="0.3">
      <c r="A298" t="s">
        <v>1209</v>
      </c>
      <c r="B298">
        <v>8424</v>
      </c>
      <c r="C298" t="s">
        <v>1210</v>
      </c>
      <c r="D298">
        <v>8</v>
      </c>
      <c r="E298">
        <v>26</v>
      </c>
      <c r="F298">
        <v>39.875</v>
      </c>
      <c r="G298">
        <v>16.923673191293734</v>
      </c>
      <c r="H298" s="11">
        <v>5.3480470169323245E-2</v>
      </c>
      <c r="I298" s="11">
        <v>2.3974488254182722</v>
      </c>
      <c r="J298">
        <v>-7.8039650964807805E-2</v>
      </c>
      <c r="K298" s="10">
        <v>0.93780954413508899</v>
      </c>
      <c r="L298" t="b">
        <v>0</v>
      </c>
    </row>
    <row r="299" spans="1:12" x14ac:dyDescent="0.3">
      <c r="A299" t="s">
        <v>1211</v>
      </c>
      <c r="B299">
        <v>6665</v>
      </c>
      <c r="C299" t="s">
        <v>1212</v>
      </c>
      <c r="D299">
        <v>10</v>
      </c>
      <c r="E299">
        <v>28</v>
      </c>
      <c r="F299">
        <v>31.6</v>
      </c>
      <c r="G299">
        <v>4.695151163109065</v>
      </c>
      <c r="H299" s="11">
        <v>3.831594659876339E-2</v>
      </c>
      <c r="I299" s="11">
        <v>2.4765705493109116</v>
      </c>
      <c r="J299">
        <v>1.1699368661469201</v>
      </c>
      <c r="K299" s="10">
        <v>0.242259071623322</v>
      </c>
      <c r="L299" t="b">
        <v>0</v>
      </c>
    </row>
    <row r="300" spans="1:12" x14ac:dyDescent="0.3">
      <c r="A300" t="s">
        <v>1213</v>
      </c>
      <c r="B300">
        <v>9513</v>
      </c>
      <c r="C300" t="s">
        <v>1214</v>
      </c>
      <c r="D300">
        <v>8</v>
      </c>
      <c r="E300">
        <v>28</v>
      </c>
      <c r="F300">
        <v>34.75</v>
      </c>
      <c r="G300">
        <v>15.800090415654498</v>
      </c>
      <c r="H300" s="11">
        <v>0.26614771166450207</v>
      </c>
      <c r="I300" s="11">
        <v>1.2259495255036552</v>
      </c>
      <c r="J300" t="s">
        <v>3085</v>
      </c>
      <c r="K300" s="10" t="s">
        <v>3085</v>
      </c>
      <c r="L300" t="b">
        <v>0</v>
      </c>
    </row>
    <row r="301" spans="1:12" x14ac:dyDescent="0.3">
      <c r="A301" t="s">
        <v>1215</v>
      </c>
      <c r="B301" t="s">
        <v>3085</v>
      </c>
      <c r="C301" t="s">
        <v>1216</v>
      </c>
      <c r="D301">
        <v>8</v>
      </c>
      <c r="E301">
        <v>20</v>
      </c>
      <c r="F301">
        <v>23.625</v>
      </c>
      <c r="G301">
        <v>15.819856419792726</v>
      </c>
      <c r="H301" s="11">
        <v>0.53758282287181358</v>
      </c>
      <c r="I301" s="11">
        <v>0.6536236961094396</v>
      </c>
      <c r="J301" t="s">
        <v>3085</v>
      </c>
      <c r="K301" s="10" t="s">
        <v>3085</v>
      </c>
      <c r="L301" t="b">
        <v>0</v>
      </c>
    </row>
    <row r="302" spans="1:12" x14ac:dyDescent="0.3">
      <c r="A302" t="s">
        <v>1217</v>
      </c>
      <c r="B302">
        <v>3609</v>
      </c>
      <c r="C302" t="s">
        <v>1218</v>
      </c>
      <c r="D302">
        <v>11</v>
      </c>
      <c r="E302">
        <v>38</v>
      </c>
      <c r="F302">
        <v>33.363636363636367</v>
      </c>
      <c r="G302">
        <v>7.6976974125088473</v>
      </c>
      <c r="H302" s="11">
        <v>7.367956541210921E-2</v>
      </c>
      <c r="I302" s="11">
        <v>-2.0237075068468009</v>
      </c>
      <c r="J302">
        <v>0.20681784273099699</v>
      </c>
      <c r="K302" s="10">
        <v>0.83618726615055805</v>
      </c>
      <c r="L302" t="b">
        <v>0</v>
      </c>
    </row>
    <row r="303" spans="1:12" x14ac:dyDescent="0.3">
      <c r="A303" t="s">
        <v>1219</v>
      </c>
      <c r="B303">
        <v>84074</v>
      </c>
      <c r="C303" t="s">
        <v>1220</v>
      </c>
      <c r="D303">
        <v>9</v>
      </c>
      <c r="E303">
        <v>45</v>
      </c>
      <c r="F303">
        <v>50.444444444444443</v>
      </c>
      <c r="G303">
        <v>12.541043727608075</v>
      </c>
      <c r="H303" s="11">
        <v>0.22902438486334137</v>
      </c>
      <c r="I303" s="11">
        <v>1.317907589600257</v>
      </c>
      <c r="J303">
        <v>-0.67564775343820604</v>
      </c>
      <c r="K303" s="10">
        <v>0.499394709434405</v>
      </c>
      <c r="L303" t="b">
        <v>0</v>
      </c>
    </row>
    <row r="304" spans="1:12" x14ac:dyDescent="0.3">
      <c r="A304" t="s">
        <v>1221</v>
      </c>
      <c r="B304">
        <v>83475</v>
      </c>
      <c r="C304" t="s">
        <v>1222</v>
      </c>
      <c r="D304">
        <v>7</v>
      </c>
      <c r="E304">
        <v>22</v>
      </c>
      <c r="F304">
        <v>21.571428571428573</v>
      </c>
      <c r="G304">
        <v>8.5995570207064134</v>
      </c>
      <c r="H304" s="11">
        <v>0.89940951576647732</v>
      </c>
      <c r="I304" s="11">
        <v>-0.13296116319391499</v>
      </c>
      <c r="J304">
        <v>0.64040118475256702</v>
      </c>
      <c r="K304" s="10">
        <v>0.52203427724219897</v>
      </c>
      <c r="L304" t="b">
        <v>0</v>
      </c>
    </row>
    <row r="305" spans="1:12" x14ac:dyDescent="0.3">
      <c r="A305" t="s">
        <v>1223</v>
      </c>
      <c r="B305">
        <v>23383</v>
      </c>
      <c r="C305" t="s">
        <v>1224</v>
      </c>
      <c r="D305">
        <v>12</v>
      </c>
      <c r="E305">
        <v>21</v>
      </c>
      <c r="F305">
        <v>35.416666666666664</v>
      </c>
      <c r="G305">
        <v>8.9793534220893552</v>
      </c>
      <c r="H305" s="11">
        <v>1.6974737159707702E-4</v>
      </c>
      <c r="I305" s="11">
        <v>5.8137796804336483</v>
      </c>
      <c r="J305">
        <v>-0.16312517995818501</v>
      </c>
      <c r="K305" s="10">
        <v>0.87044738678373001</v>
      </c>
      <c r="L305" t="b">
        <v>0</v>
      </c>
    </row>
    <row r="306" spans="1:12" x14ac:dyDescent="0.3">
      <c r="A306" t="s">
        <v>1225</v>
      </c>
      <c r="B306">
        <v>2593</v>
      </c>
      <c r="C306" t="s">
        <v>1226</v>
      </c>
      <c r="D306">
        <v>9</v>
      </c>
      <c r="E306">
        <v>32</v>
      </c>
      <c r="F306">
        <v>25</v>
      </c>
      <c r="G306">
        <v>12.206555615733702</v>
      </c>
      <c r="H306" s="11">
        <v>0.1236729728327699</v>
      </c>
      <c r="I306" s="11">
        <v>-1.7495567956739377</v>
      </c>
      <c r="J306">
        <v>-0.34516850860526299</v>
      </c>
      <c r="K306" s="10">
        <v>0.73002828445849599</v>
      </c>
      <c r="L306" t="b">
        <v>0</v>
      </c>
    </row>
    <row r="307" spans="1:12" x14ac:dyDescent="0.3">
      <c r="A307" t="s">
        <v>1227</v>
      </c>
      <c r="B307">
        <v>8226</v>
      </c>
      <c r="C307" t="s">
        <v>1228</v>
      </c>
      <c r="D307">
        <v>16</v>
      </c>
      <c r="E307">
        <v>14</v>
      </c>
      <c r="F307">
        <v>18.875</v>
      </c>
      <c r="G307">
        <v>15.40508574032182</v>
      </c>
      <c r="H307" s="11">
        <v>0.22488687509007432</v>
      </c>
      <c r="I307" s="11">
        <v>1.269712975600348</v>
      </c>
      <c r="J307">
        <v>2.00186328814533</v>
      </c>
      <c r="K307" s="10">
        <v>4.5524570406598901E-2</v>
      </c>
      <c r="L307" t="b">
        <v>0</v>
      </c>
    </row>
    <row r="308" spans="1:12" x14ac:dyDescent="0.3">
      <c r="A308" t="s">
        <v>1229</v>
      </c>
      <c r="B308">
        <v>57572</v>
      </c>
      <c r="C308" t="s">
        <v>1230</v>
      </c>
      <c r="D308">
        <v>8</v>
      </c>
      <c r="E308">
        <v>27</v>
      </c>
      <c r="F308">
        <v>24.875</v>
      </c>
      <c r="G308">
        <v>2.6423744732991303</v>
      </c>
      <c r="H308" s="11">
        <v>5.7086970384048828E-2</v>
      </c>
      <c r="I308" s="11">
        <v>-2.3496343053160249</v>
      </c>
      <c r="J308" t="s">
        <v>3085</v>
      </c>
      <c r="K308" s="10" t="s">
        <v>3085</v>
      </c>
      <c r="L308" t="b">
        <v>0</v>
      </c>
    </row>
    <row r="309" spans="1:12" x14ac:dyDescent="0.3">
      <c r="A309" t="s">
        <v>1231</v>
      </c>
      <c r="B309">
        <v>51295</v>
      </c>
      <c r="C309" t="s">
        <v>1232</v>
      </c>
      <c r="D309">
        <v>7</v>
      </c>
      <c r="E309">
        <v>16</v>
      </c>
      <c r="F309">
        <v>19</v>
      </c>
      <c r="G309">
        <v>4.6547466812563139</v>
      </c>
      <c r="H309" s="11">
        <v>0.13903866083514341</v>
      </c>
      <c r="I309" s="11">
        <v>1.758237762583472</v>
      </c>
      <c r="J309">
        <v>0.38229862742915799</v>
      </c>
      <c r="K309" s="10">
        <v>0.70230768062537996</v>
      </c>
      <c r="L309" t="b">
        <v>0</v>
      </c>
    </row>
    <row r="310" spans="1:12" x14ac:dyDescent="0.3">
      <c r="A310" t="s">
        <v>1233</v>
      </c>
      <c r="B310">
        <v>3949</v>
      </c>
      <c r="C310" t="s">
        <v>1234</v>
      </c>
      <c r="D310">
        <v>8</v>
      </c>
      <c r="E310">
        <v>42</v>
      </c>
      <c r="F310">
        <v>24.375</v>
      </c>
      <c r="G310">
        <v>18.577540203159298</v>
      </c>
      <c r="H310" s="11">
        <v>3.1384156657133615E-2</v>
      </c>
      <c r="I310" s="11">
        <v>-2.7946579053807272</v>
      </c>
      <c r="J310">
        <v>-1.02396458783788</v>
      </c>
      <c r="K310" s="10">
        <v>0.30605871698706899</v>
      </c>
      <c r="L310" t="b">
        <v>0</v>
      </c>
    </row>
    <row r="311" spans="1:12" x14ac:dyDescent="0.3">
      <c r="A311" t="s">
        <v>1235</v>
      </c>
      <c r="B311">
        <v>25873</v>
      </c>
      <c r="C311" t="s">
        <v>1236</v>
      </c>
      <c r="D311">
        <v>7</v>
      </c>
      <c r="E311">
        <v>29</v>
      </c>
      <c r="F311">
        <v>24.285714285714285</v>
      </c>
      <c r="G311">
        <v>12.880402241574675</v>
      </c>
      <c r="H311" s="11">
        <v>0.37026353540809287</v>
      </c>
      <c r="I311" s="11">
        <v>-0.98408965660601255</v>
      </c>
      <c r="J311">
        <v>-0.73610429138667899</v>
      </c>
      <c r="K311" s="10">
        <v>0.46181133403719998</v>
      </c>
      <c r="L311" t="b">
        <v>0</v>
      </c>
    </row>
    <row r="312" spans="1:12" x14ac:dyDescent="0.3">
      <c r="A312" t="s">
        <v>1237</v>
      </c>
      <c r="B312">
        <v>83483</v>
      </c>
      <c r="C312" t="s">
        <v>1238</v>
      </c>
      <c r="D312">
        <v>7</v>
      </c>
      <c r="E312">
        <v>29</v>
      </c>
      <c r="F312">
        <v>27</v>
      </c>
      <c r="G312">
        <v>9.3808315196468595</v>
      </c>
      <c r="H312" s="11">
        <v>0.59314490524401875</v>
      </c>
      <c r="I312" s="11">
        <v>-0.57030011993030705</v>
      </c>
      <c r="J312">
        <v>1.2183338987029699</v>
      </c>
      <c r="K312" s="10">
        <v>0.22333698698214599</v>
      </c>
      <c r="L312" t="b">
        <v>0</v>
      </c>
    </row>
    <row r="313" spans="1:12" x14ac:dyDescent="0.3">
      <c r="A313" t="s">
        <v>1239</v>
      </c>
      <c r="B313">
        <v>84816</v>
      </c>
      <c r="C313" t="s">
        <v>1240</v>
      </c>
      <c r="D313">
        <v>7</v>
      </c>
      <c r="E313">
        <v>35</v>
      </c>
      <c r="F313">
        <v>31.142857142857142</v>
      </c>
      <c r="G313">
        <v>12.226045578035054</v>
      </c>
      <c r="H313" s="11">
        <v>0.43585580518425754</v>
      </c>
      <c r="I313" s="11">
        <v>-0.84659488496715207</v>
      </c>
      <c r="J313">
        <v>2.3627109238983102</v>
      </c>
      <c r="K313" s="10">
        <v>1.83009032065755E-2</v>
      </c>
      <c r="L313" t="b">
        <v>0</v>
      </c>
    </row>
    <row r="314" spans="1:12" x14ac:dyDescent="0.3">
      <c r="A314" t="s">
        <v>1241</v>
      </c>
      <c r="B314">
        <v>55278</v>
      </c>
      <c r="C314" t="s">
        <v>1242</v>
      </c>
      <c r="D314">
        <v>12</v>
      </c>
      <c r="E314">
        <v>53</v>
      </c>
      <c r="F314">
        <v>37</v>
      </c>
      <c r="G314">
        <v>10.277955226423378</v>
      </c>
      <c r="H314" s="11">
        <v>2.1908823467593281E-4</v>
      </c>
      <c r="I314" s="11">
        <v>-5.6277679732763239</v>
      </c>
      <c r="J314">
        <v>5.2061711533871504</v>
      </c>
      <c r="K314" s="10">
        <v>2.26691561477658E-7</v>
      </c>
      <c r="L314" t="b">
        <v>0</v>
      </c>
    </row>
    <row r="315" spans="1:12" x14ac:dyDescent="0.3">
      <c r="A315" t="s">
        <v>1243</v>
      </c>
      <c r="B315">
        <v>23149</v>
      </c>
      <c r="C315" t="s">
        <v>1244</v>
      </c>
      <c r="D315">
        <v>7</v>
      </c>
      <c r="E315">
        <v>30</v>
      </c>
      <c r="F315">
        <v>29.714285714285715</v>
      </c>
      <c r="G315">
        <v>6.4733887497014981</v>
      </c>
      <c r="H315" s="11">
        <v>0.91084916851958286</v>
      </c>
      <c r="I315" s="11">
        <v>-0.11775070904830869</v>
      </c>
      <c r="J315">
        <v>-1.03173050327605</v>
      </c>
      <c r="K315" s="10">
        <v>0.30240662113695899</v>
      </c>
      <c r="L315" t="b">
        <v>0</v>
      </c>
    </row>
    <row r="316" spans="1:12" x14ac:dyDescent="0.3">
      <c r="A316" t="s">
        <v>1245</v>
      </c>
      <c r="B316">
        <v>3727</v>
      </c>
      <c r="C316" t="s">
        <v>1246</v>
      </c>
      <c r="D316">
        <v>7</v>
      </c>
      <c r="E316">
        <v>42</v>
      </c>
      <c r="F316">
        <v>28.428571428571427</v>
      </c>
      <c r="G316">
        <v>10.706028564273847</v>
      </c>
      <c r="H316" s="11">
        <v>1.5345641194563315E-2</v>
      </c>
      <c r="I316" s="11">
        <v>-3.6121516345017861</v>
      </c>
      <c r="J316">
        <v>-6.1633805030013297E-2</v>
      </c>
      <c r="K316" s="10">
        <v>0.95086473618774103</v>
      </c>
      <c r="L316" t="b">
        <v>0</v>
      </c>
    </row>
    <row r="317" spans="1:12" x14ac:dyDescent="0.3">
      <c r="A317" t="s">
        <v>1247</v>
      </c>
      <c r="B317">
        <v>10298</v>
      </c>
      <c r="C317" t="s">
        <v>1248</v>
      </c>
      <c r="D317">
        <v>7</v>
      </c>
      <c r="E317">
        <v>38</v>
      </c>
      <c r="F317">
        <v>32.857142857142854</v>
      </c>
      <c r="G317">
        <v>5.9561892579224276</v>
      </c>
      <c r="H317" s="11">
        <v>6.2415946607920277E-2</v>
      </c>
      <c r="I317" s="11">
        <v>-2.3896342949789857</v>
      </c>
      <c r="J317">
        <v>0.19418341110697901</v>
      </c>
      <c r="K317" s="10">
        <v>0.84606519285702997</v>
      </c>
      <c r="L317" t="b">
        <v>0</v>
      </c>
    </row>
    <row r="318" spans="1:12" x14ac:dyDescent="0.3">
      <c r="A318" t="s">
        <v>1249</v>
      </c>
      <c r="B318">
        <v>83549</v>
      </c>
      <c r="C318" t="s">
        <v>1250</v>
      </c>
      <c r="D318">
        <v>8</v>
      </c>
      <c r="E318">
        <v>40</v>
      </c>
      <c r="F318">
        <v>43.125</v>
      </c>
      <c r="G318">
        <v>11.457218560490899</v>
      </c>
      <c r="H318" s="11">
        <v>0.46567157884283417</v>
      </c>
      <c r="I318" s="11">
        <v>0.77884023577685479</v>
      </c>
      <c r="J318">
        <v>2.9068062776461998</v>
      </c>
      <c r="K318" s="10">
        <v>3.7186087340189801E-3</v>
      </c>
      <c r="L318" t="b">
        <v>0</v>
      </c>
    </row>
    <row r="319" spans="1:12" x14ac:dyDescent="0.3">
      <c r="A319" t="s">
        <v>1251</v>
      </c>
      <c r="B319">
        <v>78992</v>
      </c>
      <c r="C319" t="s">
        <v>1252</v>
      </c>
      <c r="D319">
        <v>16</v>
      </c>
      <c r="E319">
        <v>23</v>
      </c>
      <c r="F319">
        <v>29.75</v>
      </c>
      <c r="G319">
        <v>10.009995004993758</v>
      </c>
      <c r="H319" s="11">
        <v>1.6547993720298519E-2</v>
      </c>
      <c r="I319" s="11">
        <v>2.7214002587624502</v>
      </c>
      <c r="J319">
        <v>3.5658182213337799</v>
      </c>
      <c r="K319" s="10">
        <v>3.77018088018979E-4</v>
      </c>
      <c r="L319" t="b">
        <v>0</v>
      </c>
    </row>
    <row r="320" spans="1:12" x14ac:dyDescent="0.3">
      <c r="A320" t="s">
        <v>1253</v>
      </c>
      <c r="B320">
        <v>84660</v>
      </c>
      <c r="C320" t="s">
        <v>1254</v>
      </c>
      <c r="D320">
        <v>7</v>
      </c>
      <c r="E320">
        <v>41</v>
      </c>
      <c r="F320">
        <v>40.857142857142854</v>
      </c>
      <c r="G320">
        <v>4.87950036474267</v>
      </c>
      <c r="H320" s="11">
        <v>0.9407763754317815</v>
      </c>
      <c r="I320" s="11">
        <v>-7.8101703534785599E-2</v>
      </c>
      <c r="J320">
        <v>4.7931295028788599</v>
      </c>
      <c r="K320" s="10">
        <v>1.8478291306320199E-6</v>
      </c>
      <c r="L320" t="b">
        <v>0</v>
      </c>
    </row>
    <row r="321" spans="1:12" x14ac:dyDescent="0.3">
      <c r="A321" t="s">
        <v>1255</v>
      </c>
      <c r="B321">
        <v>83854</v>
      </c>
      <c r="C321" t="s">
        <v>1256</v>
      </c>
      <c r="D321">
        <v>7</v>
      </c>
      <c r="E321">
        <v>31</v>
      </c>
      <c r="F321">
        <v>24.285714285714285</v>
      </c>
      <c r="G321">
        <v>10.703804397102397</v>
      </c>
      <c r="H321" s="11">
        <v>0.14805895865576071</v>
      </c>
      <c r="I321" s="11">
        <v>-1.7094659867579911</v>
      </c>
      <c r="J321">
        <v>0.58315583075416599</v>
      </c>
      <c r="K321" s="10">
        <v>0.55989815841707702</v>
      </c>
      <c r="L321" t="b">
        <v>0</v>
      </c>
    </row>
    <row r="322" spans="1:12" x14ac:dyDescent="0.3">
      <c r="A322" t="s">
        <v>1257</v>
      </c>
      <c r="B322">
        <v>4037</v>
      </c>
      <c r="C322" t="s">
        <v>1258</v>
      </c>
      <c r="D322">
        <v>7</v>
      </c>
      <c r="E322">
        <v>27</v>
      </c>
      <c r="F322">
        <v>20.714285714285715</v>
      </c>
      <c r="G322">
        <v>11.856282240712245</v>
      </c>
      <c r="H322" s="11">
        <v>0.21028308003695068</v>
      </c>
      <c r="I322" s="11">
        <v>-1.436762360438756</v>
      </c>
      <c r="J322">
        <v>1.1836389213973899</v>
      </c>
      <c r="K322" s="10">
        <v>0.236790834926521</v>
      </c>
      <c r="L322" t="b">
        <v>0</v>
      </c>
    </row>
    <row r="323" spans="1:12" x14ac:dyDescent="0.3">
      <c r="A323" t="s">
        <v>1259</v>
      </c>
      <c r="B323">
        <v>25980</v>
      </c>
      <c r="C323" t="s">
        <v>1260</v>
      </c>
      <c r="D323">
        <v>8</v>
      </c>
      <c r="E323">
        <v>55</v>
      </c>
      <c r="F323">
        <v>43.625</v>
      </c>
      <c r="G323">
        <v>10.742937879635825</v>
      </c>
      <c r="H323" s="11">
        <v>2.0088308259141395E-2</v>
      </c>
      <c r="I323" s="11">
        <v>-3.1391999893037905</v>
      </c>
      <c r="J323">
        <v>2.4108694384732599</v>
      </c>
      <c r="K323" s="10">
        <v>1.6064331954659498E-2</v>
      </c>
      <c r="L323" t="b">
        <v>0</v>
      </c>
    </row>
    <row r="324" spans="1:12" x14ac:dyDescent="0.3">
      <c r="A324" t="s">
        <v>1261</v>
      </c>
      <c r="B324">
        <v>140683</v>
      </c>
      <c r="C324" t="s">
        <v>1262</v>
      </c>
      <c r="D324">
        <v>7</v>
      </c>
      <c r="E324">
        <v>26</v>
      </c>
      <c r="F324">
        <v>30.428571428571427</v>
      </c>
      <c r="G324">
        <v>10.357881747042406</v>
      </c>
      <c r="H324" s="11">
        <v>0.30114637083266799</v>
      </c>
      <c r="I324" s="11">
        <v>1.1527002532184953</v>
      </c>
      <c r="J324" t="s">
        <v>3085</v>
      </c>
      <c r="K324" s="10" t="s">
        <v>3085</v>
      </c>
      <c r="L324" t="b">
        <v>0</v>
      </c>
    </row>
    <row r="325" spans="1:12" x14ac:dyDescent="0.3">
      <c r="A325" t="s">
        <v>1263</v>
      </c>
      <c r="B325">
        <v>55902</v>
      </c>
      <c r="C325" t="s">
        <v>1264</v>
      </c>
      <c r="D325">
        <v>8</v>
      </c>
      <c r="E325">
        <v>30</v>
      </c>
      <c r="F325">
        <v>38.625</v>
      </c>
      <c r="G325">
        <v>11.363318177363512</v>
      </c>
      <c r="H325" s="11">
        <v>6.8934909746267356E-2</v>
      </c>
      <c r="I325" s="11">
        <v>2.2121920776018444</v>
      </c>
      <c r="J325">
        <v>-1.03146643896853</v>
      </c>
      <c r="K325" s="10">
        <v>0.30253032458613</v>
      </c>
      <c r="L325" t="b">
        <v>0</v>
      </c>
    </row>
    <row r="326" spans="1:12" x14ac:dyDescent="0.3">
      <c r="A326" t="s">
        <v>1265</v>
      </c>
      <c r="B326">
        <v>93323</v>
      </c>
      <c r="C326" t="s">
        <v>1266</v>
      </c>
      <c r="D326">
        <v>10</v>
      </c>
      <c r="E326">
        <v>29</v>
      </c>
      <c r="F326">
        <v>25.9</v>
      </c>
      <c r="G326">
        <v>9.1948052967120741</v>
      </c>
      <c r="H326" s="11">
        <v>0.31411904192957907</v>
      </c>
      <c r="I326" s="11">
        <v>-1.0740641055713509</v>
      </c>
      <c r="J326">
        <v>-0.18672725306523599</v>
      </c>
      <c r="K326" s="10">
        <v>0.85190610238003495</v>
      </c>
      <c r="L326" t="b">
        <v>0</v>
      </c>
    </row>
    <row r="327" spans="1:12" x14ac:dyDescent="0.3">
      <c r="A327" t="s">
        <v>1267</v>
      </c>
      <c r="B327">
        <v>47</v>
      </c>
      <c r="C327" t="s">
        <v>1268</v>
      </c>
      <c r="D327">
        <v>8</v>
      </c>
      <c r="E327">
        <v>54</v>
      </c>
      <c r="F327">
        <v>37</v>
      </c>
      <c r="G327">
        <v>14.890073395194724</v>
      </c>
      <c r="H327" s="11">
        <v>1.4467452485110563E-2</v>
      </c>
      <c r="I327" s="11">
        <v>-3.4015970556174366</v>
      </c>
      <c r="J327">
        <v>-1.2665391727100901</v>
      </c>
      <c r="K327" s="10">
        <v>0.20556630723334099</v>
      </c>
      <c r="L327" t="b">
        <v>0</v>
      </c>
    </row>
    <row r="328" spans="1:12" x14ac:dyDescent="0.3">
      <c r="A328" t="s">
        <v>1269</v>
      </c>
      <c r="B328">
        <v>60412</v>
      </c>
      <c r="C328" t="s">
        <v>1270</v>
      </c>
      <c r="D328">
        <v>8</v>
      </c>
      <c r="E328">
        <v>22</v>
      </c>
      <c r="F328">
        <v>31.75</v>
      </c>
      <c r="G328">
        <v>5.5226805085936306</v>
      </c>
      <c r="H328" s="11">
        <v>1.5768943454345795E-3</v>
      </c>
      <c r="I328" s="11">
        <v>5.4570717745050885</v>
      </c>
      <c r="J328">
        <v>1.60758940178675</v>
      </c>
      <c r="K328" s="10">
        <v>0.108188633863915</v>
      </c>
      <c r="L328" t="b">
        <v>0</v>
      </c>
    </row>
    <row r="329" spans="1:12" x14ac:dyDescent="0.3">
      <c r="A329" t="s">
        <v>1271</v>
      </c>
      <c r="B329">
        <v>116983</v>
      </c>
      <c r="C329" t="s">
        <v>1272</v>
      </c>
      <c r="D329">
        <v>7</v>
      </c>
      <c r="E329">
        <v>23</v>
      </c>
      <c r="F329">
        <v>17.857142857142858</v>
      </c>
      <c r="G329">
        <v>8.3552093815489616</v>
      </c>
      <c r="H329" s="11">
        <v>0.15453556646980182</v>
      </c>
      <c r="I329" s="11">
        <v>-1.6762559254718565</v>
      </c>
      <c r="J329">
        <v>-0.13069231633532299</v>
      </c>
      <c r="K329" s="10">
        <v>0.89604065276031897</v>
      </c>
      <c r="L329" t="b">
        <v>0</v>
      </c>
    </row>
    <row r="330" spans="1:12" x14ac:dyDescent="0.3">
      <c r="A330" t="s">
        <v>1273</v>
      </c>
      <c r="B330">
        <v>7153</v>
      </c>
      <c r="C330" t="s">
        <v>1274</v>
      </c>
      <c r="D330">
        <v>9</v>
      </c>
      <c r="E330">
        <v>46</v>
      </c>
      <c r="F330">
        <v>37.333333333333336</v>
      </c>
      <c r="G330">
        <v>5.4543560573178569</v>
      </c>
      <c r="H330" s="11">
        <v>1.4143462587280842E-3</v>
      </c>
      <c r="I330" s="11">
        <v>-5.0905244568584997</v>
      </c>
      <c r="J330" t="s">
        <v>3085</v>
      </c>
      <c r="K330" s="10" t="s">
        <v>3085</v>
      </c>
      <c r="L330" t="b">
        <v>0</v>
      </c>
    </row>
    <row r="331" spans="1:12" x14ac:dyDescent="0.3">
      <c r="A331" t="s">
        <v>1275</v>
      </c>
      <c r="B331">
        <v>10948</v>
      </c>
      <c r="C331" t="s">
        <v>1276</v>
      </c>
      <c r="D331">
        <v>11</v>
      </c>
      <c r="E331">
        <v>32</v>
      </c>
      <c r="F331">
        <v>36.090909090909093</v>
      </c>
      <c r="G331">
        <v>8.8707896543041205</v>
      </c>
      <c r="H331" s="11">
        <v>0.15713230701012065</v>
      </c>
      <c r="I331" s="11">
        <v>1.543385937512477</v>
      </c>
      <c r="J331">
        <v>12.536690349421299</v>
      </c>
      <c r="K331" s="10">
        <v>5.7457511453138697E-34</v>
      </c>
      <c r="L331" t="b">
        <v>0</v>
      </c>
    </row>
    <row r="332" spans="1:12" x14ac:dyDescent="0.3">
      <c r="A332" t="s">
        <v>1277</v>
      </c>
      <c r="B332">
        <v>5914</v>
      </c>
      <c r="C332" t="s">
        <v>1278</v>
      </c>
      <c r="D332">
        <v>16</v>
      </c>
      <c r="E332">
        <v>33</v>
      </c>
      <c r="F332">
        <v>36.75</v>
      </c>
      <c r="G332">
        <v>11.851863425920275</v>
      </c>
      <c r="H332" s="11">
        <v>0.22495376955225332</v>
      </c>
      <c r="I332" s="11">
        <v>1.2695197066451362</v>
      </c>
      <c r="J332">
        <v>2.1449696965518599</v>
      </c>
      <c r="K332" s="10">
        <v>3.2155877606015397E-2</v>
      </c>
      <c r="L332" t="b">
        <v>1</v>
      </c>
    </row>
    <row r="333" spans="1:12" x14ac:dyDescent="0.3">
      <c r="A333" t="s">
        <v>1279</v>
      </c>
      <c r="B333">
        <v>5565</v>
      </c>
      <c r="C333" t="s">
        <v>1280</v>
      </c>
      <c r="D333">
        <v>12</v>
      </c>
      <c r="E333">
        <v>20</v>
      </c>
      <c r="F333">
        <v>4.833333333333333</v>
      </c>
      <c r="G333">
        <v>11.92273102739113</v>
      </c>
      <c r="H333" s="11">
        <v>1.0515948165368768E-3</v>
      </c>
      <c r="I333" s="11">
        <v>-4.5541283461143527</v>
      </c>
      <c r="J333">
        <v>1.83546250745461</v>
      </c>
      <c r="K333" s="10">
        <v>6.6684956642875298E-2</v>
      </c>
      <c r="L333" t="b">
        <v>0</v>
      </c>
    </row>
    <row r="334" spans="1:12" x14ac:dyDescent="0.3">
      <c r="A334" t="s">
        <v>1281</v>
      </c>
      <c r="B334">
        <v>55829</v>
      </c>
      <c r="C334" t="s">
        <v>1282</v>
      </c>
      <c r="D334">
        <v>7</v>
      </c>
      <c r="E334">
        <v>55</v>
      </c>
      <c r="F334">
        <v>50</v>
      </c>
      <c r="G334">
        <v>11.51810169544733</v>
      </c>
      <c r="H334" s="11">
        <v>0.29447303666866931</v>
      </c>
      <c r="I334" s="11">
        <v>-1.1707011300366754</v>
      </c>
      <c r="J334">
        <v>0.16247930978568101</v>
      </c>
      <c r="K334" s="10">
        <v>0.87095582070605504</v>
      </c>
      <c r="L334" t="b">
        <v>0</v>
      </c>
    </row>
    <row r="335" spans="1:12" x14ac:dyDescent="0.3">
      <c r="A335" t="s">
        <v>1283</v>
      </c>
      <c r="B335">
        <v>79883</v>
      </c>
      <c r="C335" t="s">
        <v>1284</v>
      </c>
      <c r="D335">
        <v>9</v>
      </c>
      <c r="E335">
        <v>62</v>
      </c>
      <c r="F335">
        <v>24.888888888888889</v>
      </c>
      <c r="G335">
        <v>10.042963263455219</v>
      </c>
      <c r="H335" s="11">
        <v>3.9125295585089932E-6</v>
      </c>
      <c r="I335" s="11">
        <v>-12.897772530309403</v>
      </c>
      <c r="J335">
        <v>0.778993579913273</v>
      </c>
      <c r="K335" s="10">
        <v>0.43613734077857702</v>
      </c>
      <c r="L335" t="b">
        <v>0</v>
      </c>
    </row>
    <row r="336" spans="1:12" x14ac:dyDescent="0.3">
      <c r="A336" t="s">
        <v>1285</v>
      </c>
      <c r="B336">
        <v>65249</v>
      </c>
      <c r="C336" t="s">
        <v>1286</v>
      </c>
      <c r="D336">
        <v>9</v>
      </c>
      <c r="E336">
        <v>7</v>
      </c>
      <c r="F336">
        <v>20.888888888888889</v>
      </c>
      <c r="G336">
        <v>16.601539419918595</v>
      </c>
      <c r="H336" s="11">
        <v>3.6381845995522417E-2</v>
      </c>
      <c r="I336" s="11">
        <v>2.5817042997043163</v>
      </c>
      <c r="J336">
        <v>1.8143186398470801</v>
      </c>
      <c r="K336" s="10">
        <v>6.9878728052222699E-2</v>
      </c>
      <c r="L336" t="b">
        <v>0</v>
      </c>
    </row>
    <row r="337" spans="1:12" x14ac:dyDescent="0.3">
      <c r="A337" t="s">
        <v>1287</v>
      </c>
      <c r="B337">
        <v>5989</v>
      </c>
      <c r="C337" t="s">
        <v>1288</v>
      </c>
      <c r="D337">
        <v>10</v>
      </c>
      <c r="E337">
        <v>30</v>
      </c>
      <c r="F337">
        <v>23.6</v>
      </c>
      <c r="G337">
        <v>17.411362828783837</v>
      </c>
      <c r="H337" s="11">
        <v>0.27497717332129085</v>
      </c>
      <c r="I337" s="11">
        <v>-1.1718359912054195</v>
      </c>
      <c r="J337">
        <v>2.2938085196769902</v>
      </c>
      <c r="K337" s="10">
        <v>2.1973942467786799E-2</v>
      </c>
      <c r="L337" t="b">
        <v>0</v>
      </c>
    </row>
    <row r="338" spans="1:12" x14ac:dyDescent="0.3">
      <c r="A338" t="s">
        <v>1289</v>
      </c>
      <c r="B338">
        <v>79173</v>
      </c>
      <c r="C338" t="s">
        <v>1290</v>
      </c>
      <c r="D338">
        <v>8</v>
      </c>
      <c r="E338">
        <v>30</v>
      </c>
      <c r="F338">
        <v>20.375</v>
      </c>
      <c r="G338">
        <v>9.6649218458151172</v>
      </c>
      <c r="H338" s="11">
        <v>2.5893987592380586E-2</v>
      </c>
      <c r="I338" s="11">
        <v>-2.9415939252027332</v>
      </c>
      <c r="J338">
        <v>-0.227814290176132</v>
      </c>
      <c r="K338" s="10">
        <v>0.81982949103743996</v>
      </c>
      <c r="L338" t="b">
        <v>0</v>
      </c>
    </row>
    <row r="339" spans="1:12" x14ac:dyDescent="0.3">
      <c r="A339" t="s">
        <v>1291</v>
      </c>
      <c r="B339">
        <v>83546</v>
      </c>
      <c r="C339" t="s">
        <v>1292</v>
      </c>
      <c r="D339">
        <v>9</v>
      </c>
      <c r="E339">
        <v>30</v>
      </c>
      <c r="F339">
        <v>26</v>
      </c>
      <c r="G339">
        <v>11.302654555457314</v>
      </c>
      <c r="H339" s="11">
        <v>0.31936981117096747</v>
      </c>
      <c r="I339" s="11">
        <v>-1.0717892047248747</v>
      </c>
      <c r="J339">
        <v>2.4799346422045798</v>
      </c>
      <c r="K339" s="10">
        <v>1.32772758411144E-2</v>
      </c>
      <c r="L339" t="b">
        <v>0</v>
      </c>
    </row>
    <row r="340" spans="1:12" x14ac:dyDescent="0.3">
      <c r="A340" t="s">
        <v>1293</v>
      </c>
      <c r="B340">
        <v>10086</v>
      </c>
      <c r="C340" t="s">
        <v>1294</v>
      </c>
      <c r="D340">
        <v>7</v>
      </c>
      <c r="E340">
        <v>5</v>
      </c>
      <c r="F340">
        <v>26.285714285714285</v>
      </c>
      <c r="G340">
        <v>22.470085934521077</v>
      </c>
      <c r="H340" s="11">
        <v>4.6133636078623079E-2</v>
      </c>
      <c r="I340" s="11">
        <v>2.6371602520052222</v>
      </c>
      <c r="J340" t="s">
        <v>3085</v>
      </c>
      <c r="K340" s="10" t="s">
        <v>3085</v>
      </c>
      <c r="L340" t="b">
        <v>0</v>
      </c>
    </row>
    <row r="341" spans="1:12" x14ac:dyDescent="0.3">
      <c r="A341" t="s">
        <v>1295</v>
      </c>
      <c r="B341">
        <v>55915</v>
      </c>
      <c r="C341" t="s">
        <v>1296</v>
      </c>
      <c r="D341">
        <v>7</v>
      </c>
      <c r="E341">
        <v>39</v>
      </c>
      <c r="F341">
        <v>32.142857142857146</v>
      </c>
      <c r="G341">
        <v>14.322808982279181</v>
      </c>
      <c r="H341" s="11">
        <v>0.25222154691618431</v>
      </c>
      <c r="I341" s="11">
        <v>-1.2939607444236378</v>
      </c>
      <c r="J341">
        <v>9.2858134298318191</v>
      </c>
      <c r="K341" s="10">
        <v>7.3040651231635501E-20</v>
      </c>
      <c r="L341" t="b">
        <v>0</v>
      </c>
    </row>
    <row r="342" spans="1:12" x14ac:dyDescent="0.3">
      <c r="A342" t="s">
        <v>1297</v>
      </c>
      <c r="B342">
        <v>3691</v>
      </c>
      <c r="C342" t="s">
        <v>1298</v>
      </c>
      <c r="D342">
        <v>7</v>
      </c>
      <c r="E342">
        <v>47</v>
      </c>
      <c r="F342">
        <v>43.285714285714285</v>
      </c>
      <c r="G342">
        <v>6.1836959205717017</v>
      </c>
      <c r="H342" s="11">
        <v>0.16311838134491952</v>
      </c>
      <c r="I342" s="11">
        <v>-1.6343252948406308</v>
      </c>
      <c r="J342">
        <v>3.2747426393555701</v>
      </c>
      <c r="K342" s="10">
        <v>1.0878271560795501E-3</v>
      </c>
      <c r="L342" t="b">
        <v>0</v>
      </c>
    </row>
    <row r="343" spans="1:12" x14ac:dyDescent="0.3">
      <c r="A343" t="s">
        <v>1299</v>
      </c>
      <c r="B343">
        <v>23558</v>
      </c>
      <c r="C343" t="s">
        <v>1300</v>
      </c>
      <c r="D343">
        <v>7</v>
      </c>
      <c r="E343">
        <v>27</v>
      </c>
      <c r="F343">
        <v>33.428571428571431</v>
      </c>
      <c r="G343">
        <v>10.228345302102758</v>
      </c>
      <c r="H343" s="11">
        <v>0.14739903538116594</v>
      </c>
      <c r="I343" s="11">
        <v>1.7129313054606683</v>
      </c>
      <c r="J343">
        <v>2.0445209314747901</v>
      </c>
      <c r="K343" s="10">
        <v>4.1120320544059702E-2</v>
      </c>
      <c r="L343" t="b">
        <v>0</v>
      </c>
    </row>
    <row r="344" spans="1:12" x14ac:dyDescent="0.3">
      <c r="A344" t="s">
        <v>1301</v>
      </c>
      <c r="B344">
        <v>100616282</v>
      </c>
      <c r="C344" t="s">
        <v>1302</v>
      </c>
      <c r="D344">
        <v>10</v>
      </c>
      <c r="E344">
        <v>84</v>
      </c>
      <c r="F344">
        <v>27.9</v>
      </c>
      <c r="G344">
        <v>5.6460408940936428</v>
      </c>
      <c r="H344" s="11">
        <v>1.6435297194935961E-10</v>
      </c>
      <c r="I344" s="11">
        <v>-40.106099540989547</v>
      </c>
      <c r="J344">
        <v>1.25865963811207</v>
      </c>
      <c r="K344" s="10">
        <v>0.208398515403145</v>
      </c>
      <c r="L344" t="b">
        <v>0</v>
      </c>
    </row>
    <row r="345" spans="1:12" x14ac:dyDescent="0.3">
      <c r="A345" t="s">
        <v>1303</v>
      </c>
      <c r="B345">
        <v>91107</v>
      </c>
      <c r="C345" t="s">
        <v>1304</v>
      </c>
      <c r="D345">
        <v>14</v>
      </c>
      <c r="E345">
        <v>34</v>
      </c>
      <c r="F345">
        <v>38.642857142857146</v>
      </c>
      <c r="G345">
        <v>12.597967741218868</v>
      </c>
      <c r="H345" s="11">
        <v>0.19117418626080285</v>
      </c>
      <c r="I345" s="11">
        <v>1.3852896955850038</v>
      </c>
      <c r="J345">
        <v>2.02480427677515</v>
      </c>
      <c r="K345" s="10">
        <v>4.3108922313308103E-2</v>
      </c>
      <c r="L345" t="b">
        <v>0</v>
      </c>
    </row>
    <row r="346" spans="1:12" x14ac:dyDescent="0.3">
      <c r="A346" t="s">
        <v>1305</v>
      </c>
      <c r="B346">
        <v>9826</v>
      </c>
      <c r="C346" t="s">
        <v>1306</v>
      </c>
      <c r="D346">
        <v>10</v>
      </c>
      <c r="E346">
        <v>32</v>
      </c>
      <c r="F346">
        <v>28.4</v>
      </c>
      <c r="G346">
        <v>1.2649110640673518</v>
      </c>
      <c r="H346" s="11">
        <v>8.5380512231662474E-6</v>
      </c>
      <c r="I346" s="11">
        <v>-9.992156404817516</v>
      </c>
      <c r="J346" t="s">
        <v>3085</v>
      </c>
      <c r="K346" s="10" t="s">
        <v>3085</v>
      </c>
      <c r="L346" t="b">
        <v>0</v>
      </c>
    </row>
    <row r="347" spans="1:12" x14ac:dyDescent="0.3">
      <c r="A347" t="s">
        <v>1307</v>
      </c>
      <c r="B347">
        <v>3508</v>
      </c>
      <c r="C347" t="s">
        <v>1308</v>
      </c>
      <c r="D347">
        <v>8</v>
      </c>
      <c r="E347">
        <v>29</v>
      </c>
      <c r="F347">
        <v>27.5</v>
      </c>
      <c r="G347">
        <v>17.304004491116252</v>
      </c>
      <c r="H347" s="11">
        <v>0.81334776378691864</v>
      </c>
      <c r="I347" s="11">
        <v>-0.24672224144241148</v>
      </c>
      <c r="J347">
        <v>2.5463659035303001</v>
      </c>
      <c r="K347" s="10">
        <v>1.1009405145496899E-2</v>
      </c>
      <c r="L347" t="b">
        <v>0</v>
      </c>
    </row>
    <row r="348" spans="1:12" x14ac:dyDescent="0.3">
      <c r="A348" t="s">
        <v>1309</v>
      </c>
      <c r="B348">
        <v>222</v>
      </c>
      <c r="C348" t="s">
        <v>1310</v>
      </c>
      <c r="D348">
        <v>9</v>
      </c>
      <c r="E348">
        <v>24</v>
      </c>
      <c r="F348">
        <v>36.777777777777779</v>
      </c>
      <c r="G348">
        <v>8.9271744938947144</v>
      </c>
      <c r="H348" s="11">
        <v>2.6370425680082442E-3</v>
      </c>
      <c r="I348" s="11">
        <v>4.5496990093753462</v>
      </c>
      <c r="J348">
        <v>-1.07872069013353</v>
      </c>
      <c r="K348" s="10">
        <v>0.28092940013746498</v>
      </c>
      <c r="L348" t="b">
        <v>0</v>
      </c>
    </row>
    <row r="349" spans="1:12" x14ac:dyDescent="0.3">
      <c r="A349" t="s">
        <v>1311</v>
      </c>
      <c r="B349">
        <v>10208</v>
      </c>
      <c r="C349" t="s">
        <v>1312</v>
      </c>
      <c r="D349">
        <v>11</v>
      </c>
      <c r="E349">
        <v>43</v>
      </c>
      <c r="F349">
        <v>20.09090909090909</v>
      </c>
      <c r="G349">
        <v>17.575292574830982</v>
      </c>
      <c r="H349" s="11">
        <v>1.5056223880784865E-3</v>
      </c>
      <c r="I349" s="11">
        <v>-4.492256469607689</v>
      </c>
      <c r="J349">
        <v>-0.67531587702653195</v>
      </c>
      <c r="K349" s="10">
        <v>0.499605418386181</v>
      </c>
      <c r="L349" t="b">
        <v>0</v>
      </c>
    </row>
    <row r="350" spans="1:12" x14ac:dyDescent="0.3">
      <c r="A350" t="s">
        <v>1313</v>
      </c>
      <c r="B350">
        <v>1116</v>
      </c>
      <c r="C350" t="s">
        <v>1314</v>
      </c>
      <c r="D350">
        <v>7</v>
      </c>
      <c r="E350">
        <v>44</v>
      </c>
      <c r="F350">
        <v>45.428571428571431</v>
      </c>
      <c r="G350">
        <v>0.7867957924694432</v>
      </c>
      <c r="H350" s="11">
        <v>2.988973780339221E-3</v>
      </c>
      <c r="I350" s="11">
        <v>5.3805623029382055</v>
      </c>
      <c r="J350" t="s">
        <v>3085</v>
      </c>
      <c r="K350" s="10" t="s">
        <v>3085</v>
      </c>
      <c r="L350" t="b">
        <v>0</v>
      </c>
    </row>
    <row r="351" spans="1:12" x14ac:dyDescent="0.3">
      <c r="A351" t="s">
        <v>1315</v>
      </c>
      <c r="B351">
        <v>5287</v>
      </c>
      <c r="C351" t="s">
        <v>1316</v>
      </c>
      <c r="D351">
        <v>10</v>
      </c>
      <c r="E351">
        <v>35</v>
      </c>
      <c r="F351">
        <v>28.7</v>
      </c>
      <c r="G351">
        <v>12.675873846712809</v>
      </c>
      <c r="H351" s="11">
        <v>0.15047507746280969</v>
      </c>
      <c r="I351" s="11">
        <v>-1.5901044541487812</v>
      </c>
      <c r="J351">
        <v>0.85742062349895198</v>
      </c>
      <c r="K351" s="10">
        <v>0.39138395539837101</v>
      </c>
      <c r="L351" t="b">
        <v>0</v>
      </c>
    </row>
    <row r="352" spans="1:12" x14ac:dyDescent="0.3">
      <c r="A352" t="s">
        <v>1317</v>
      </c>
      <c r="B352">
        <v>254428</v>
      </c>
      <c r="C352" t="s">
        <v>1318</v>
      </c>
      <c r="D352">
        <v>7</v>
      </c>
      <c r="E352">
        <v>28</v>
      </c>
      <c r="F352">
        <v>37.714285714285715</v>
      </c>
      <c r="G352">
        <v>12.175306782093628</v>
      </c>
      <c r="H352" s="11">
        <v>7.9267574084527156E-2</v>
      </c>
      <c r="I352" s="11">
        <v>2.1982584165877879</v>
      </c>
      <c r="J352">
        <v>-1.1352847572531399</v>
      </c>
      <c r="K352" s="10">
        <v>0.256483106171917</v>
      </c>
      <c r="L352" t="b">
        <v>0</v>
      </c>
    </row>
    <row r="353" spans="1:12" x14ac:dyDescent="0.3">
      <c r="A353" t="s">
        <v>1319</v>
      </c>
      <c r="B353">
        <v>9365</v>
      </c>
      <c r="C353" t="s">
        <v>1320</v>
      </c>
      <c r="D353">
        <v>7</v>
      </c>
      <c r="E353">
        <v>29</v>
      </c>
      <c r="F353">
        <v>29.571428571428573</v>
      </c>
      <c r="G353">
        <v>14.942747882692601</v>
      </c>
      <c r="H353" s="11">
        <v>0.92270652617911719</v>
      </c>
      <c r="I353" s="11">
        <v>0.10201914451835389</v>
      </c>
      <c r="J353" t="s">
        <v>3085</v>
      </c>
      <c r="K353" s="10" t="s">
        <v>3085</v>
      </c>
      <c r="L353" t="b">
        <v>0</v>
      </c>
    </row>
    <row r="354" spans="1:12" x14ac:dyDescent="0.3">
      <c r="A354" t="s">
        <v>1321</v>
      </c>
      <c r="B354">
        <v>9215</v>
      </c>
      <c r="C354" t="s">
        <v>1322</v>
      </c>
      <c r="D354">
        <v>8</v>
      </c>
      <c r="E354">
        <v>1</v>
      </c>
      <c r="F354">
        <v>30.625</v>
      </c>
      <c r="G354">
        <v>8.0700061957844866</v>
      </c>
      <c r="H354" s="11">
        <v>1.6688480912769975E-5</v>
      </c>
      <c r="I354" s="11">
        <v>12.413272963642191</v>
      </c>
      <c r="J354" t="s">
        <v>3085</v>
      </c>
      <c r="K354" s="10" t="s">
        <v>3085</v>
      </c>
      <c r="L354" t="b">
        <v>0</v>
      </c>
    </row>
    <row r="355" spans="1:12" x14ac:dyDescent="0.3">
      <c r="A355" t="s">
        <v>1323</v>
      </c>
      <c r="B355">
        <v>84700</v>
      </c>
      <c r="C355" t="s">
        <v>1324</v>
      </c>
      <c r="D355">
        <v>7</v>
      </c>
      <c r="E355">
        <v>31</v>
      </c>
      <c r="F355">
        <v>28</v>
      </c>
      <c r="G355">
        <v>14.685593847940458</v>
      </c>
      <c r="H355" s="11">
        <v>0.60832966679160472</v>
      </c>
      <c r="I355" s="11">
        <v>-0.54632043326734725</v>
      </c>
      <c r="J355">
        <v>6.6053303899354807E-2</v>
      </c>
      <c r="K355" s="10">
        <v>0.94734640856573205</v>
      </c>
      <c r="L355" t="b">
        <v>0</v>
      </c>
    </row>
    <row r="356" spans="1:12" x14ac:dyDescent="0.3">
      <c r="A356" t="s">
        <v>1325</v>
      </c>
      <c r="B356">
        <v>284904</v>
      </c>
      <c r="C356" t="s">
        <v>1326</v>
      </c>
      <c r="D356">
        <v>7</v>
      </c>
      <c r="E356">
        <v>41</v>
      </c>
      <c r="F356">
        <v>36.428571428571431</v>
      </c>
      <c r="G356">
        <v>12.882250616735456</v>
      </c>
      <c r="H356" s="11">
        <v>0.38403343572068993</v>
      </c>
      <c r="I356" s="11">
        <v>-0.95369907757726124</v>
      </c>
      <c r="J356">
        <v>-0.66089439949011597</v>
      </c>
      <c r="K356" s="10">
        <v>0.50880710536273799</v>
      </c>
      <c r="L356" t="b">
        <v>0</v>
      </c>
    </row>
    <row r="357" spans="1:12" x14ac:dyDescent="0.3">
      <c r="A357" t="s">
        <v>1327</v>
      </c>
      <c r="B357">
        <v>1875</v>
      </c>
      <c r="C357" t="s">
        <v>1328</v>
      </c>
      <c r="D357">
        <v>11</v>
      </c>
      <c r="E357">
        <v>6</v>
      </c>
      <c r="F357">
        <v>2.7272727272727271</v>
      </c>
      <c r="G357">
        <v>0.90453403373329111</v>
      </c>
      <c r="H357" s="11">
        <v>2.9214088247699834E-7</v>
      </c>
      <c r="I357" s="11">
        <v>-13.437372559130004</v>
      </c>
      <c r="J357" t="s">
        <v>3085</v>
      </c>
      <c r="K357" s="10" t="s">
        <v>3085</v>
      </c>
      <c r="L357" t="b">
        <v>0</v>
      </c>
    </row>
    <row r="358" spans="1:12" x14ac:dyDescent="0.3">
      <c r="A358" t="s">
        <v>1329</v>
      </c>
      <c r="B358">
        <v>81846</v>
      </c>
      <c r="C358" t="s">
        <v>1330</v>
      </c>
      <c r="D358">
        <v>7</v>
      </c>
      <c r="E358">
        <v>40</v>
      </c>
      <c r="F358">
        <v>32.571428571428569</v>
      </c>
      <c r="G358">
        <v>11.178210096092348</v>
      </c>
      <c r="H358" s="11">
        <v>0.12920661794119814</v>
      </c>
      <c r="I358" s="11">
        <v>-1.8151890521162153</v>
      </c>
      <c r="J358" t="s">
        <v>3085</v>
      </c>
      <c r="K358" s="10" t="s">
        <v>3085</v>
      </c>
      <c r="L358" t="b">
        <v>0</v>
      </c>
    </row>
    <row r="359" spans="1:12" x14ac:dyDescent="0.3">
      <c r="A359" t="s">
        <v>1331</v>
      </c>
      <c r="B359">
        <v>196441</v>
      </c>
      <c r="C359" t="s">
        <v>1332</v>
      </c>
      <c r="D359">
        <v>10</v>
      </c>
      <c r="E359">
        <v>23</v>
      </c>
      <c r="F359">
        <v>34.1</v>
      </c>
      <c r="G359">
        <v>15.147056919855199</v>
      </c>
      <c r="H359" s="11">
        <v>4.5682331563581369E-2</v>
      </c>
      <c r="I359" s="11">
        <v>2.3638573825517524</v>
      </c>
      <c r="J359">
        <v>4.01469870748583</v>
      </c>
      <c r="K359" s="10">
        <v>6.3219770217188699E-5</v>
      </c>
      <c r="L359" t="b">
        <v>0</v>
      </c>
    </row>
    <row r="360" spans="1:12" x14ac:dyDescent="0.3">
      <c r="A360" t="s">
        <v>1333</v>
      </c>
      <c r="B360">
        <v>1965</v>
      </c>
      <c r="C360" t="s">
        <v>1334</v>
      </c>
      <c r="D360">
        <v>7</v>
      </c>
      <c r="E360">
        <v>25</v>
      </c>
      <c r="F360">
        <v>28.142857142857142</v>
      </c>
      <c r="G360">
        <v>16.66761902040972</v>
      </c>
      <c r="H360" s="11">
        <v>0.63562035860390731</v>
      </c>
      <c r="I360" s="11">
        <v>0.50408889847275429</v>
      </c>
      <c r="J360">
        <v>2.5841786869906</v>
      </c>
      <c r="K360" s="10">
        <v>9.8785989236322303E-3</v>
      </c>
      <c r="L360" t="b">
        <v>0</v>
      </c>
    </row>
    <row r="361" spans="1:12" x14ac:dyDescent="0.3">
      <c r="A361" t="s">
        <v>1335</v>
      </c>
      <c r="B361">
        <v>55207</v>
      </c>
      <c r="C361" t="s">
        <v>1336</v>
      </c>
      <c r="D361">
        <v>8</v>
      </c>
      <c r="E361">
        <v>43</v>
      </c>
      <c r="F361">
        <v>40</v>
      </c>
      <c r="G361">
        <v>11.513966674062791</v>
      </c>
      <c r="H361" s="11">
        <v>0.4851109022668697</v>
      </c>
      <c r="I361" s="11">
        <v>-0.74377101824026248</v>
      </c>
      <c r="J361" t="s">
        <v>3085</v>
      </c>
      <c r="K361" s="10" t="s">
        <v>3085</v>
      </c>
      <c r="L361" t="b">
        <v>0</v>
      </c>
    </row>
    <row r="362" spans="1:12" x14ac:dyDescent="0.3">
      <c r="A362" t="s">
        <v>1337</v>
      </c>
      <c r="B362">
        <v>83998</v>
      </c>
      <c r="C362" t="s">
        <v>1338</v>
      </c>
      <c r="D362">
        <v>7</v>
      </c>
      <c r="E362">
        <v>72</v>
      </c>
      <c r="F362">
        <v>55.142857142857146</v>
      </c>
      <c r="G362">
        <v>22.236820601789955</v>
      </c>
      <c r="H362" s="11">
        <v>9.1702537950600849E-2</v>
      </c>
      <c r="I362" s="11">
        <v>-2.0830783597766493</v>
      </c>
      <c r="J362">
        <v>0.108644838134471</v>
      </c>
      <c r="K362" s="10">
        <v>0.91350238918001603</v>
      </c>
      <c r="L362" t="b">
        <v>0</v>
      </c>
    </row>
    <row r="363" spans="1:12" x14ac:dyDescent="0.3">
      <c r="A363" t="s">
        <v>1339</v>
      </c>
      <c r="B363">
        <v>2949</v>
      </c>
      <c r="C363" t="s">
        <v>1340</v>
      </c>
      <c r="D363">
        <v>9</v>
      </c>
      <c r="E363">
        <v>63</v>
      </c>
      <c r="F363">
        <v>51.666666666666664</v>
      </c>
      <c r="G363">
        <v>20.838665984174707</v>
      </c>
      <c r="H363" s="11">
        <v>0.14141255202552863</v>
      </c>
      <c r="I363" s="11">
        <v>-1.6573668064353908</v>
      </c>
      <c r="J363">
        <v>0.87349521777878003</v>
      </c>
      <c r="K363" s="10">
        <v>0.38256826515469</v>
      </c>
      <c r="L363" t="b">
        <v>0</v>
      </c>
    </row>
    <row r="364" spans="1:12" x14ac:dyDescent="0.3">
      <c r="A364" t="s">
        <v>1341</v>
      </c>
      <c r="B364">
        <v>51303</v>
      </c>
      <c r="C364" t="s">
        <v>1342</v>
      </c>
      <c r="D364">
        <v>7</v>
      </c>
      <c r="E364">
        <v>47</v>
      </c>
      <c r="F364">
        <v>42.285714285714285</v>
      </c>
      <c r="G364">
        <v>12.724180205607031</v>
      </c>
      <c r="H364" s="11">
        <v>0.36482079190209399</v>
      </c>
      <c r="I364" s="11">
        <v>-0.99635740682533069</v>
      </c>
      <c r="J364">
        <v>-0.25706015901930401</v>
      </c>
      <c r="K364" s="10">
        <v>0.79717647466785901</v>
      </c>
      <c r="L364" t="b">
        <v>0</v>
      </c>
    </row>
    <row r="365" spans="1:12" x14ac:dyDescent="0.3">
      <c r="A365" t="s">
        <v>1343</v>
      </c>
      <c r="B365">
        <v>85004</v>
      </c>
      <c r="C365" t="s">
        <v>1344</v>
      </c>
      <c r="D365">
        <v>7</v>
      </c>
      <c r="E365">
        <v>44</v>
      </c>
      <c r="F365">
        <v>34.714285714285715</v>
      </c>
      <c r="G365">
        <v>15.976172734359601</v>
      </c>
      <c r="H365" s="11">
        <v>0.17502127093827563</v>
      </c>
      <c r="I365" s="11">
        <v>-1.5796578727739434</v>
      </c>
      <c r="J365">
        <v>-0.90089330874818496</v>
      </c>
      <c r="K365" s="10">
        <v>0.367826115898438</v>
      </c>
      <c r="L365" t="b">
        <v>0</v>
      </c>
    </row>
    <row r="366" spans="1:12" x14ac:dyDescent="0.3">
      <c r="A366" t="s">
        <v>1345</v>
      </c>
      <c r="B366">
        <v>1912</v>
      </c>
      <c r="C366" t="s">
        <v>1346</v>
      </c>
      <c r="D366">
        <v>9</v>
      </c>
      <c r="E366">
        <v>15</v>
      </c>
      <c r="F366">
        <v>42.666666666666664</v>
      </c>
      <c r="G366">
        <v>16.070158679988197</v>
      </c>
      <c r="H366" s="11">
        <v>8.5853539741561377E-4</v>
      </c>
      <c r="I366" s="11">
        <v>5.5515248190338271</v>
      </c>
      <c r="J366" t="s">
        <v>3085</v>
      </c>
      <c r="K366" s="10" t="s">
        <v>3085</v>
      </c>
      <c r="L366" t="b">
        <v>0</v>
      </c>
    </row>
    <row r="367" spans="1:12" x14ac:dyDescent="0.3">
      <c r="A367" t="s">
        <v>1347</v>
      </c>
      <c r="B367">
        <v>80206</v>
      </c>
      <c r="C367" t="s">
        <v>1348</v>
      </c>
      <c r="D367">
        <v>13</v>
      </c>
      <c r="E367">
        <v>28</v>
      </c>
      <c r="F367">
        <v>29.384615384615383</v>
      </c>
      <c r="G367">
        <v>17.399896846142806</v>
      </c>
      <c r="H367" s="11">
        <v>0.779070870486261</v>
      </c>
      <c r="I367" s="11">
        <v>0.28750351893794557</v>
      </c>
      <c r="J367" t="s">
        <v>3085</v>
      </c>
      <c r="K367" s="10" t="s">
        <v>3085</v>
      </c>
      <c r="L367" t="b">
        <v>0</v>
      </c>
    </row>
    <row r="368" spans="1:12" x14ac:dyDescent="0.3">
      <c r="A368" t="s">
        <v>1349</v>
      </c>
      <c r="B368">
        <v>2694</v>
      </c>
      <c r="C368" t="s">
        <v>1350</v>
      </c>
      <c r="D368">
        <v>7</v>
      </c>
      <c r="E368">
        <v>32</v>
      </c>
      <c r="F368">
        <v>29.714285714285715</v>
      </c>
      <c r="G368">
        <v>5.7362672448868635</v>
      </c>
      <c r="H368" s="11">
        <v>0.33236186002027429</v>
      </c>
      <c r="I368" s="11">
        <v>-1.0728593472204926</v>
      </c>
      <c r="J368">
        <v>-3.8290286681761099E-2</v>
      </c>
      <c r="K368" s="10">
        <v>0.96946261468013795</v>
      </c>
      <c r="L368" t="b">
        <v>0</v>
      </c>
    </row>
    <row r="369" spans="1:12" x14ac:dyDescent="0.3">
      <c r="A369" t="s">
        <v>1351</v>
      </c>
      <c r="B369">
        <v>27165</v>
      </c>
      <c r="C369" t="s">
        <v>1352</v>
      </c>
      <c r="D369">
        <v>7</v>
      </c>
      <c r="E369">
        <v>35</v>
      </c>
      <c r="F369">
        <v>32.285714285714285</v>
      </c>
      <c r="G369">
        <v>11.220729116450585</v>
      </c>
      <c r="H369" s="11">
        <v>0.54581654636589894</v>
      </c>
      <c r="I369" s="11">
        <v>-0.64757160654537926</v>
      </c>
      <c r="J369">
        <v>1.4620372689316199</v>
      </c>
      <c r="K369" s="10">
        <v>0.14399325615958999</v>
      </c>
      <c r="L369" t="b">
        <v>0</v>
      </c>
    </row>
    <row r="370" spans="1:12" x14ac:dyDescent="0.3">
      <c r="A370" t="s">
        <v>1353</v>
      </c>
      <c r="B370">
        <v>116986</v>
      </c>
      <c r="C370" t="s">
        <v>1354</v>
      </c>
      <c r="D370">
        <v>18</v>
      </c>
      <c r="E370">
        <v>15</v>
      </c>
      <c r="F370">
        <v>24.611111111111111</v>
      </c>
      <c r="G370">
        <v>16.768804681834549</v>
      </c>
      <c r="H370" s="11">
        <v>2.6376998600668708E-2</v>
      </c>
      <c r="I370" s="11">
        <v>2.446115043540281</v>
      </c>
      <c r="J370">
        <v>4.3610689117727697</v>
      </c>
      <c r="K370" s="10">
        <v>1.40548617003575E-5</v>
      </c>
      <c r="L370" t="b">
        <v>0</v>
      </c>
    </row>
    <row r="371" spans="1:12" x14ac:dyDescent="0.3">
      <c r="A371" t="s">
        <v>1355</v>
      </c>
      <c r="B371">
        <v>2647</v>
      </c>
      <c r="C371" t="s">
        <v>1356</v>
      </c>
      <c r="D371">
        <v>8</v>
      </c>
      <c r="E371">
        <v>13</v>
      </c>
      <c r="F371">
        <v>25.125</v>
      </c>
      <c r="G371">
        <v>18.43473042152463</v>
      </c>
      <c r="H371" s="11">
        <v>0.10516053970382286</v>
      </c>
      <c r="I371" s="11">
        <v>1.9068890736757742</v>
      </c>
      <c r="J371">
        <v>0.148781632880992</v>
      </c>
      <c r="K371" s="10">
        <v>0.88175098381384898</v>
      </c>
      <c r="L371" t="b">
        <v>0</v>
      </c>
    </row>
    <row r="372" spans="1:12" x14ac:dyDescent="0.3">
      <c r="A372" t="s">
        <v>338</v>
      </c>
      <c r="B372">
        <v>1019</v>
      </c>
      <c r="C372" t="s">
        <v>339</v>
      </c>
      <c r="D372">
        <v>21</v>
      </c>
      <c r="E372">
        <v>16</v>
      </c>
      <c r="F372">
        <v>28.285714285714285</v>
      </c>
      <c r="G372">
        <v>17.855371340699854</v>
      </c>
      <c r="H372" s="11">
        <v>5.0031374346032236E-3</v>
      </c>
      <c r="I372" s="11">
        <v>3.1734443067411995</v>
      </c>
      <c r="J372">
        <v>2.3934557675340198</v>
      </c>
      <c r="K372" s="10">
        <v>1.6843636446506299E-2</v>
      </c>
      <c r="L372" t="b">
        <v>1</v>
      </c>
    </row>
    <row r="373" spans="1:12" x14ac:dyDescent="0.3">
      <c r="A373" t="s">
        <v>1357</v>
      </c>
      <c r="B373">
        <v>6302</v>
      </c>
      <c r="C373" t="s">
        <v>1358</v>
      </c>
      <c r="D373">
        <v>13</v>
      </c>
      <c r="E373">
        <v>26</v>
      </c>
      <c r="F373">
        <v>30</v>
      </c>
      <c r="G373">
        <v>18.193405398660254</v>
      </c>
      <c r="H373" s="11">
        <v>0.44333398493323528</v>
      </c>
      <c r="I373" s="11">
        <v>0.79517061105908937</v>
      </c>
      <c r="J373">
        <v>2.75907371092898</v>
      </c>
      <c r="K373" s="10">
        <v>5.88481676979467E-3</v>
      </c>
      <c r="L373" t="b">
        <v>0</v>
      </c>
    </row>
    <row r="374" spans="1:12" x14ac:dyDescent="0.3">
      <c r="A374" t="s">
        <v>1359</v>
      </c>
      <c r="B374">
        <v>2583</v>
      </c>
      <c r="C374" t="s">
        <v>1360</v>
      </c>
      <c r="D374">
        <v>14</v>
      </c>
      <c r="E374">
        <v>18</v>
      </c>
      <c r="F374">
        <v>29.571428571428573</v>
      </c>
      <c r="G374">
        <v>15.395875000563203</v>
      </c>
      <c r="H374" s="11">
        <v>1.4682669741533552E-2</v>
      </c>
      <c r="I374" s="11">
        <v>2.8477977832182129</v>
      </c>
      <c r="J374">
        <v>6.5977878044792204</v>
      </c>
      <c r="K374" s="10">
        <v>6.2495335232249497E-11</v>
      </c>
      <c r="L374" t="b">
        <v>0</v>
      </c>
    </row>
    <row r="375" spans="1:12" x14ac:dyDescent="0.3">
      <c r="A375" t="s">
        <v>1361</v>
      </c>
      <c r="B375">
        <v>65012</v>
      </c>
      <c r="C375" t="s">
        <v>1362</v>
      </c>
      <c r="D375">
        <v>24</v>
      </c>
      <c r="E375">
        <v>29</v>
      </c>
      <c r="F375">
        <v>23.291666666666668</v>
      </c>
      <c r="G375">
        <v>16.098822983351155</v>
      </c>
      <c r="H375" s="11">
        <v>9.5748213031063581E-2</v>
      </c>
      <c r="I375" s="11">
        <v>-1.7404656072233495</v>
      </c>
      <c r="J375">
        <v>8.2570880418837191</v>
      </c>
      <c r="K375" s="10">
        <v>3.9071639606487498E-16</v>
      </c>
      <c r="L375" t="b">
        <v>0</v>
      </c>
    </row>
    <row r="376" spans="1:12" x14ac:dyDescent="0.3">
      <c r="A376" t="s">
        <v>1363</v>
      </c>
      <c r="B376">
        <v>10956</v>
      </c>
      <c r="C376" t="s">
        <v>1364</v>
      </c>
      <c r="D376">
        <v>13</v>
      </c>
      <c r="E376">
        <v>25</v>
      </c>
      <c r="F376">
        <v>23.46153846153846</v>
      </c>
      <c r="G376">
        <v>8.6276240898579637</v>
      </c>
      <c r="H376" s="11">
        <v>0.53235938262000293</v>
      </c>
      <c r="I376" s="11">
        <v>-0.64466294793276913</v>
      </c>
      <c r="J376">
        <v>3.9735662421583302</v>
      </c>
      <c r="K376" s="10">
        <v>7.5031148554773999E-5</v>
      </c>
      <c r="L376" t="b">
        <v>0</v>
      </c>
    </row>
    <row r="377" spans="1:12" x14ac:dyDescent="0.3">
      <c r="A377" t="s">
        <v>1365</v>
      </c>
      <c r="B377">
        <v>2799</v>
      </c>
      <c r="C377" t="s">
        <v>1366</v>
      </c>
      <c r="D377">
        <v>8</v>
      </c>
      <c r="E377">
        <v>35</v>
      </c>
      <c r="F377">
        <v>34.625</v>
      </c>
      <c r="G377">
        <v>12.905563584306243</v>
      </c>
      <c r="H377" s="11">
        <v>0.93679927521763684</v>
      </c>
      <c r="I377" s="11">
        <v>-8.2674791425311506E-2</v>
      </c>
      <c r="J377">
        <v>-2.2642425773607</v>
      </c>
      <c r="K377" s="10">
        <v>2.3737347373734799E-2</v>
      </c>
      <c r="L377" t="b">
        <v>0</v>
      </c>
    </row>
    <row r="378" spans="1:12" x14ac:dyDescent="0.3">
      <c r="A378" t="s">
        <v>1367</v>
      </c>
      <c r="B378">
        <v>1368</v>
      </c>
      <c r="C378" t="s">
        <v>1368</v>
      </c>
      <c r="D378">
        <v>23</v>
      </c>
      <c r="E378">
        <v>45</v>
      </c>
      <c r="F378">
        <v>30.173913043478262</v>
      </c>
      <c r="G378">
        <v>22.491720039955396</v>
      </c>
      <c r="H378" s="11">
        <v>4.5257685453618402E-3</v>
      </c>
      <c r="I378" s="11">
        <v>-3.1782820098395881</v>
      </c>
      <c r="J378">
        <v>5.9425062029717104</v>
      </c>
      <c r="K378" s="10">
        <v>3.6755045945621599E-9</v>
      </c>
      <c r="L378" t="b">
        <v>0</v>
      </c>
    </row>
    <row r="379" spans="1:12" x14ac:dyDescent="0.3">
      <c r="A379" t="s">
        <v>7</v>
      </c>
      <c r="B379">
        <v>4193</v>
      </c>
      <c r="C379" t="s">
        <v>8</v>
      </c>
      <c r="D379">
        <v>36</v>
      </c>
      <c r="E379">
        <v>55</v>
      </c>
      <c r="F379">
        <v>28.166666666666668</v>
      </c>
      <c r="G379">
        <v>16.392506999061666</v>
      </c>
      <c r="H379" s="11">
        <v>1.3551480564333345E-11</v>
      </c>
      <c r="I379" s="11">
        <v>-9.9415701868425401</v>
      </c>
      <c r="J379">
        <v>9.5030909770206904</v>
      </c>
      <c r="K379" s="10">
        <v>1.06849712752118E-20</v>
      </c>
      <c r="L379" t="b">
        <v>1</v>
      </c>
    </row>
    <row r="380" spans="1:12" x14ac:dyDescent="0.3">
      <c r="A380" t="s">
        <v>1369</v>
      </c>
      <c r="B380">
        <v>57695</v>
      </c>
      <c r="C380" t="s">
        <v>1370</v>
      </c>
      <c r="D380">
        <v>9</v>
      </c>
      <c r="E380">
        <v>25</v>
      </c>
      <c r="F380">
        <v>29.444444444444443</v>
      </c>
      <c r="G380">
        <v>11.348029687032804</v>
      </c>
      <c r="H380" s="11">
        <v>0.27379969688920569</v>
      </c>
      <c r="I380" s="11">
        <v>1.1873888111847921</v>
      </c>
      <c r="J380">
        <v>0.86511505353516405</v>
      </c>
      <c r="K380" s="10">
        <v>0.38714884174548098</v>
      </c>
      <c r="L380" t="b">
        <v>0</v>
      </c>
    </row>
    <row r="381" spans="1:12" x14ac:dyDescent="0.3">
      <c r="A381" t="s">
        <v>1371</v>
      </c>
      <c r="B381">
        <v>11250</v>
      </c>
      <c r="C381" t="s">
        <v>1372</v>
      </c>
      <c r="D381">
        <v>9</v>
      </c>
      <c r="E381">
        <v>10</v>
      </c>
      <c r="F381">
        <v>23.666666666666668</v>
      </c>
      <c r="G381">
        <v>17.99305421544658</v>
      </c>
      <c r="H381" s="11">
        <v>5.2180587409773542E-2</v>
      </c>
      <c r="I381" s="11">
        <v>2.3356167831866741</v>
      </c>
      <c r="J381" t="s">
        <v>3085</v>
      </c>
      <c r="K381" s="10" t="s">
        <v>3085</v>
      </c>
      <c r="L381" t="b">
        <v>0</v>
      </c>
    </row>
    <row r="382" spans="1:12" x14ac:dyDescent="0.3">
      <c r="A382" t="s">
        <v>1373</v>
      </c>
      <c r="B382">
        <v>23479</v>
      </c>
      <c r="C382" t="s">
        <v>1374</v>
      </c>
      <c r="D382">
        <v>11</v>
      </c>
      <c r="E382">
        <v>34</v>
      </c>
      <c r="F382">
        <v>36.090909090909093</v>
      </c>
      <c r="G382">
        <v>3.0151134457776361</v>
      </c>
      <c r="H382" s="11">
        <v>4.4254313284286931E-2</v>
      </c>
      <c r="I382" s="11">
        <v>2.3367624575530286</v>
      </c>
      <c r="J382" t="s">
        <v>3085</v>
      </c>
      <c r="K382" s="10" t="s">
        <v>3085</v>
      </c>
      <c r="L382" t="b">
        <v>0</v>
      </c>
    </row>
    <row r="383" spans="1:12" x14ac:dyDescent="0.3">
      <c r="A383" t="s">
        <v>1375</v>
      </c>
      <c r="B383">
        <v>84101</v>
      </c>
      <c r="C383" t="s">
        <v>1376</v>
      </c>
      <c r="D383">
        <v>7</v>
      </c>
      <c r="E383">
        <v>50</v>
      </c>
      <c r="F383">
        <v>31.571428571428573</v>
      </c>
      <c r="G383">
        <v>19.569169143128711</v>
      </c>
      <c r="H383" s="11">
        <v>4.7063838914720657E-2</v>
      </c>
      <c r="I383" s="11">
        <v>-2.6205972240680588</v>
      </c>
      <c r="J383">
        <v>-0.30668712608742799</v>
      </c>
      <c r="K383" s="10">
        <v>0.75913482468300997</v>
      </c>
      <c r="L383" t="b">
        <v>0</v>
      </c>
    </row>
    <row r="384" spans="1:12" x14ac:dyDescent="0.3">
      <c r="A384" t="s">
        <v>1377</v>
      </c>
      <c r="B384">
        <v>55681</v>
      </c>
      <c r="C384" t="s">
        <v>1378</v>
      </c>
      <c r="D384">
        <v>11</v>
      </c>
      <c r="E384">
        <v>14</v>
      </c>
      <c r="F384">
        <v>19</v>
      </c>
      <c r="G384">
        <v>7.0427267446636037</v>
      </c>
      <c r="H384" s="11">
        <v>4.031989622944894E-2</v>
      </c>
      <c r="I384" s="11">
        <v>2.3935823910451965</v>
      </c>
      <c r="J384">
        <v>4.3699570055646602</v>
      </c>
      <c r="K384" s="10">
        <v>1.3503420261834199E-5</v>
      </c>
      <c r="L384" t="b">
        <v>0</v>
      </c>
    </row>
    <row r="385" spans="1:12" x14ac:dyDescent="0.3">
      <c r="A385" t="s">
        <v>1379</v>
      </c>
      <c r="B385">
        <v>80774</v>
      </c>
      <c r="C385" t="s">
        <v>1380</v>
      </c>
      <c r="D385">
        <v>13</v>
      </c>
      <c r="E385">
        <v>37</v>
      </c>
      <c r="F385">
        <v>35.615384615384613</v>
      </c>
      <c r="G385">
        <v>8.5881552301067643</v>
      </c>
      <c r="H385" s="11">
        <v>0.57179516831556998</v>
      </c>
      <c r="I385" s="11">
        <v>-0.58277906063667084</v>
      </c>
      <c r="J385">
        <v>0.294765287893126</v>
      </c>
      <c r="K385" s="10">
        <v>0.76822425536736805</v>
      </c>
      <c r="L385" t="b">
        <v>0</v>
      </c>
    </row>
    <row r="386" spans="1:12" x14ac:dyDescent="0.3">
      <c r="A386" t="s">
        <v>1381</v>
      </c>
      <c r="B386">
        <v>11143</v>
      </c>
      <c r="C386" t="s">
        <v>1382</v>
      </c>
      <c r="D386">
        <v>7</v>
      </c>
      <c r="E386">
        <v>57</v>
      </c>
      <c r="F386">
        <v>24.857142857142858</v>
      </c>
      <c r="G386">
        <v>15.399443403670706</v>
      </c>
      <c r="H386" s="11">
        <v>1.4835984472074775E-3</v>
      </c>
      <c r="I386" s="11">
        <v>-6.2988937774383809</v>
      </c>
      <c r="J386">
        <v>0.710189001954185</v>
      </c>
      <c r="K386" s="10">
        <v>0.47772515648365299</v>
      </c>
      <c r="L386" t="b">
        <v>0</v>
      </c>
    </row>
    <row r="387" spans="1:12" x14ac:dyDescent="0.3">
      <c r="A387" t="s">
        <v>1383</v>
      </c>
      <c r="B387">
        <v>6434</v>
      </c>
      <c r="C387" t="s">
        <v>1384</v>
      </c>
      <c r="D387">
        <v>9</v>
      </c>
      <c r="E387">
        <v>42</v>
      </c>
      <c r="F387">
        <v>36.888888888888886</v>
      </c>
      <c r="G387">
        <v>4.1666666666666634</v>
      </c>
      <c r="H387" s="11">
        <v>6.2191534876611665E-3</v>
      </c>
      <c r="I387" s="11">
        <v>-3.8590480443373329</v>
      </c>
      <c r="J387">
        <v>0.535394145382174</v>
      </c>
      <c r="K387" s="10">
        <v>0.59247670731527402</v>
      </c>
      <c r="L387" t="b">
        <v>0</v>
      </c>
    </row>
    <row r="388" spans="1:12" x14ac:dyDescent="0.3">
      <c r="A388" t="s">
        <v>1385</v>
      </c>
      <c r="B388">
        <v>79075</v>
      </c>
      <c r="C388" t="s">
        <v>1386</v>
      </c>
      <c r="D388">
        <v>9</v>
      </c>
      <c r="E388">
        <v>25</v>
      </c>
      <c r="F388">
        <v>28.444444444444443</v>
      </c>
      <c r="G388">
        <v>3.5039660069381138</v>
      </c>
      <c r="H388" s="11">
        <v>1.8452774608861577E-2</v>
      </c>
      <c r="I388" s="11">
        <v>3.0550024941651106</v>
      </c>
      <c r="J388" t="s">
        <v>3085</v>
      </c>
      <c r="K388" s="10" t="s">
        <v>3085</v>
      </c>
      <c r="L388" t="b">
        <v>0</v>
      </c>
    </row>
    <row r="389" spans="1:12" x14ac:dyDescent="0.3">
      <c r="A389" t="s">
        <v>1387</v>
      </c>
      <c r="B389">
        <v>4609</v>
      </c>
      <c r="C389" t="s">
        <v>1388</v>
      </c>
      <c r="D389">
        <v>11</v>
      </c>
      <c r="E389">
        <v>59</v>
      </c>
      <c r="F389">
        <v>32.636363636363633</v>
      </c>
      <c r="G389">
        <v>29.907432946586127</v>
      </c>
      <c r="H389" s="11">
        <v>1.5205658365058172E-2</v>
      </c>
      <c r="I389" s="11">
        <v>-2.9898078007574607</v>
      </c>
      <c r="J389">
        <v>2.08046014573334</v>
      </c>
      <c r="K389" s="10">
        <v>3.7695446312834897E-2</v>
      </c>
      <c r="L389" t="b">
        <v>1</v>
      </c>
    </row>
    <row r="390" spans="1:12" x14ac:dyDescent="0.3">
      <c r="A390" t="s">
        <v>1389</v>
      </c>
      <c r="B390">
        <v>3452</v>
      </c>
      <c r="C390" t="s">
        <v>1390</v>
      </c>
      <c r="D390">
        <v>9</v>
      </c>
      <c r="E390">
        <v>51</v>
      </c>
      <c r="F390">
        <v>25.888888888888889</v>
      </c>
      <c r="G390">
        <v>25.867182125448281</v>
      </c>
      <c r="H390" s="11">
        <v>1.9519790735951576E-2</v>
      </c>
      <c r="I390" s="11">
        <v>-3.0151420923504175</v>
      </c>
      <c r="J390">
        <v>-4.1495195379327401E-2</v>
      </c>
      <c r="K390" s="10">
        <v>0.96690803739970899</v>
      </c>
      <c r="L390" t="b">
        <v>0</v>
      </c>
    </row>
    <row r="391" spans="1:12" x14ac:dyDescent="0.3">
      <c r="A391" t="s">
        <v>1391</v>
      </c>
      <c r="B391">
        <v>25822</v>
      </c>
      <c r="C391" t="s">
        <v>1392</v>
      </c>
      <c r="D391">
        <v>7</v>
      </c>
      <c r="E391">
        <v>36</v>
      </c>
      <c r="F391">
        <v>34.571428571428569</v>
      </c>
      <c r="G391">
        <v>23.049635881846687</v>
      </c>
      <c r="H391" s="11">
        <v>0.87513242954801518</v>
      </c>
      <c r="I391" s="11">
        <v>-0.16536822093731215</v>
      </c>
      <c r="J391">
        <v>4.8902253741083097E-2</v>
      </c>
      <c r="K391" s="10">
        <v>0.96100534404728499</v>
      </c>
      <c r="L391" t="b">
        <v>0</v>
      </c>
    </row>
    <row r="392" spans="1:12" x14ac:dyDescent="0.3">
      <c r="A392" t="s">
        <v>1393</v>
      </c>
      <c r="B392">
        <v>9380</v>
      </c>
      <c r="C392" t="s">
        <v>1394</v>
      </c>
      <c r="D392">
        <v>8</v>
      </c>
      <c r="E392">
        <v>39</v>
      </c>
      <c r="F392">
        <v>36.5</v>
      </c>
      <c r="G392">
        <v>9.8561076060916228</v>
      </c>
      <c r="H392" s="11">
        <v>0.49634575582142404</v>
      </c>
      <c r="I392" s="11">
        <v>-0.72394212920936218</v>
      </c>
      <c r="J392" t="s">
        <v>3085</v>
      </c>
      <c r="K392" s="10" t="s">
        <v>3085</v>
      </c>
      <c r="L392" t="b">
        <v>0</v>
      </c>
    </row>
    <row r="393" spans="1:12" x14ac:dyDescent="0.3">
      <c r="A393" t="s">
        <v>1395</v>
      </c>
      <c r="B393">
        <v>10864</v>
      </c>
      <c r="C393" t="s">
        <v>1396</v>
      </c>
      <c r="D393">
        <v>7</v>
      </c>
      <c r="E393">
        <v>25</v>
      </c>
      <c r="F393">
        <v>30.285714285714285</v>
      </c>
      <c r="G393">
        <v>9.6214047088472796</v>
      </c>
      <c r="H393" s="11">
        <v>0.196308851378938</v>
      </c>
      <c r="I393" s="11">
        <v>1.4903994144250921</v>
      </c>
      <c r="J393">
        <v>1.4958353546077701</v>
      </c>
      <c r="K393" s="10">
        <v>0.13495994098148401</v>
      </c>
      <c r="L393" t="b">
        <v>0</v>
      </c>
    </row>
    <row r="394" spans="1:12" x14ac:dyDescent="0.3">
      <c r="A394" t="s">
        <v>1397</v>
      </c>
      <c r="B394">
        <v>4647</v>
      </c>
      <c r="C394" t="s">
        <v>1398</v>
      </c>
      <c r="D394">
        <v>10</v>
      </c>
      <c r="E394">
        <v>35</v>
      </c>
      <c r="F394">
        <v>45.6</v>
      </c>
      <c r="G394">
        <v>9.9799799598997279</v>
      </c>
      <c r="H394" s="11">
        <v>8.4059894384305705E-3</v>
      </c>
      <c r="I394" s="11">
        <v>3.4729690392081465</v>
      </c>
      <c r="J394">
        <v>-0.44535583534473799</v>
      </c>
      <c r="K394" s="10">
        <v>0.65614308479880101</v>
      </c>
      <c r="L394" t="b">
        <v>0</v>
      </c>
    </row>
    <row r="395" spans="1:12" x14ac:dyDescent="0.3">
      <c r="A395" t="s">
        <v>1399</v>
      </c>
      <c r="B395">
        <v>9873</v>
      </c>
      <c r="C395" t="s">
        <v>1400</v>
      </c>
      <c r="D395">
        <v>10</v>
      </c>
      <c r="E395">
        <v>50</v>
      </c>
      <c r="F395">
        <v>29.5</v>
      </c>
      <c r="G395">
        <v>20.430097623087583</v>
      </c>
      <c r="H395" s="11">
        <v>1.1309529942729938E-2</v>
      </c>
      <c r="I395" s="11">
        <v>-3.2727564259780317</v>
      </c>
      <c r="J395" t="s">
        <v>3085</v>
      </c>
      <c r="K395" s="10" t="s">
        <v>3085</v>
      </c>
      <c r="L395" t="b">
        <v>0</v>
      </c>
    </row>
    <row r="396" spans="1:12" x14ac:dyDescent="0.3">
      <c r="A396" t="s">
        <v>1401</v>
      </c>
      <c r="B396">
        <v>102724825</v>
      </c>
      <c r="C396" t="s">
        <v>1402</v>
      </c>
      <c r="D396">
        <v>9</v>
      </c>
      <c r="E396">
        <v>53</v>
      </c>
      <c r="F396">
        <v>35.888888888888886</v>
      </c>
      <c r="G396">
        <v>9.9805366143865779</v>
      </c>
      <c r="H396" s="11">
        <v>8.8150141466814794E-4</v>
      </c>
      <c r="I396" s="11">
        <v>-5.5264830591921763</v>
      </c>
      <c r="J396">
        <v>2.5272578146754801</v>
      </c>
      <c r="K396" s="10">
        <v>1.16235155495881E-2</v>
      </c>
      <c r="L396" t="b">
        <v>0</v>
      </c>
    </row>
    <row r="397" spans="1:12" x14ac:dyDescent="0.3">
      <c r="A397" t="s">
        <v>1403</v>
      </c>
      <c r="B397">
        <v>5612</v>
      </c>
      <c r="C397" t="s">
        <v>1404</v>
      </c>
      <c r="D397">
        <v>7</v>
      </c>
      <c r="E397">
        <v>45</v>
      </c>
      <c r="F397">
        <v>37.428571428571431</v>
      </c>
      <c r="G397">
        <v>11.341033798514477</v>
      </c>
      <c r="H397" s="11">
        <v>0.12776954956940204</v>
      </c>
      <c r="I397" s="11">
        <v>-1.8238809661442765</v>
      </c>
      <c r="J397">
        <v>0.51909144344315705</v>
      </c>
      <c r="K397" s="10">
        <v>0.60379285228456503</v>
      </c>
      <c r="L397" t="b">
        <v>0</v>
      </c>
    </row>
    <row r="398" spans="1:12" x14ac:dyDescent="0.3">
      <c r="A398" t="s">
        <v>1405</v>
      </c>
      <c r="B398">
        <v>10068</v>
      </c>
      <c r="C398" t="s">
        <v>1406</v>
      </c>
      <c r="D398">
        <v>7</v>
      </c>
      <c r="E398">
        <v>13</v>
      </c>
      <c r="F398">
        <v>22.285714285714285</v>
      </c>
      <c r="G398">
        <v>10.889050857234004</v>
      </c>
      <c r="H398" s="11">
        <v>6.488752989031743E-2</v>
      </c>
      <c r="I398" s="11">
        <v>2.358303555311255</v>
      </c>
      <c r="J398">
        <v>-0.54097271907317002</v>
      </c>
      <c r="K398" s="10">
        <v>0.58862695771242801</v>
      </c>
      <c r="L398" t="b">
        <v>0</v>
      </c>
    </row>
    <row r="399" spans="1:12" x14ac:dyDescent="0.3">
      <c r="A399" t="s">
        <v>1407</v>
      </c>
      <c r="B399">
        <v>27314</v>
      </c>
      <c r="C399" t="s">
        <v>1408</v>
      </c>
      <c r="D399">
        <v>8</v>
      </c>
      <c r="E399">
        <v>26</v>
      </c>
      <c r="F399">
        <v>23.125</v>
      </c>
      <c r="G399">
        <v>8.9512568949840787</v>
      </c>
      <c r="H399" s="11">
        <v>0.39384334231198731</v>
      </c>
      <c r="I399" s="11">
        <v>-0.918372967230629</v>
      </c>
      <c r="J399" t="s">
        <v>3085</v>
      </c>
      <c r="K399" s="10" t="s">
        <v>3085</v>
      </c>
      <c r="L399" t="b">
        <v>0</v>
      </c>
    </row>
    <row r="400" spans="1:12" x14ac:dyDescent="0.3">
      <c r="A400" t="s">
        <v>1409</v>
      </c>
      <c r="B400">
        <v>79731</v>
      </c>
      <c r="C400" t="s">
        <v>1410</v>
      </c>
      <c r="D400">
        <v>10</v>
      </c>
      <c r="E400">
        <v>30</v>
      </c>
      <c r="F400">
        <v>23.5</v>
      </c>
      <c r="G400">
        <v>15.522385269166735</v>
      </c>
      <c r="H400" s="11">
        <v>0.21807731610735098</v>
      </c>
      <c r="I400" s="11">
        <v>-1.3367249778680952</v>
      </c>
      <c r="J400">
        <v>3.0078250651881602</v>
      </c>
      <c r="K400" s="10">
        <v>2.6861461977766899E-3</v>
      </c>
      <c r="L400" t="b">
        <v>0</v>
      </c>
    </row>
    <row r="401" spans="1:12" x14ac:dyDescent="0.3">
      <c r="A401" t="s">
        <v>1411</v>
      </c>
      <c r="B401">
        <v>4316</v>
      </c>
      <c r="C401" t="s">
        <v>1412</v>
      </c>
      <c r="D401">
        <v>8</v>
      </c>
      <c r="E401">
        <v>35</v>
      </c>
      <c r="F401">
        <v>33.875</v>
      </c>
      <c r="G401">
        <v>12.252550754842845</v>
      </c>
      <c r="H401" s="11">
        <v>0.80256808074223196</v>
      </c>
      <c r="I401" s="11">
        <v>-0.26134218239064139</v>
      </c>
      <c r="J401">
        <v>0.23076713096762899</v>
      </c>
      <c r="K401" s="10">
        <v>0.81753511981514204</v>
      </c>
      <c r="L401" t="b">
        <v>0</v>
      </c>
    </row>
    <row r="402" spans="1:12" x14ac:dyDescent="0.3">
      <c r="A402" t="s">
        <v>1413</v>
      </c>
      <c r="B402">
        <v>3706</v>
      </c>
      <c r="C402" t="s">
        <v>1414</v>
      </c>
      <c r="D402">
        <v>9</v>
      </c>
      <c r="E402">
        <v>41</v>
      </c>
      <c r="F402">
        <v>40.888888888888886</v>
      </c>
      <c r="G402">
        <v>3.1402406135694618</v>
      </c>
      <c r="H402" s="11">
        <v>0.91807762670731519</v>
      </c>
      <c r="I402" s="11">
        <v>-0.10662539325012269</v>
      </c>
      <c r="J402">
        <v>0.80983627470811004</v>
      </c>
      <c r="K402" s="10">
        <v>0.41819510392952602</v>
      </c>
      <c r="L402" t="b">
        <v>0</v>
      </c>
    </row>
    <row r="403" spans="1:12" x14ac:dyDescent="0.3">
      <c r="A403" t="s">
        <v>1415</v>
      </c>
      <c r="B403">
        <v>51187</v>
      </c>
      <c r="C403" t="s">
        <v>1416</v>
      </c>
      <c r="D403">
        <v>11</v>
      </c>
      <c r="E403">
        <v>33</v>
      </c>
      <c r="F403">
        <v>22.818181818181817</v>
      </c>
      <c r="G403">
        <v>10.703440398471717</v>
      </c>
      <c r="H403" s="11">
        <v>1.0245640590418442E-2</v>
      </c>
      <c r="I403" s="11">
        <v>-3.2346752150283691</v>
      </c>
      <c r="J403" t="s">
        <v>3085</v>
      </c>
      <c r="K403" s="10" t="s">
        <v>3085</v>
      </c>
      <c r="L403" t="b">
        <v>0</v>
      </c>
    </row>
    <row r="404" spans="1:12" x14ac:dyDescent="0.3">
      <c r="A404" t="s">
        <v>1417</v>
      </c>
      <c r="B404">
        <v>676</v>
      </c>
      <c r="C404" t="s">
        <v>1418</v>
      </c>
      <c r="D404">
        <v>10</v>
      </c>
      <c r="E404">
        <v>70</v>
      </c>
      <c r="F404">
        <v>36</v>
      </c>
      <c r="G404">
        <v>0</v>
      </c>
      <c r="H404" s="11" t="e">
        <v>#DIV/0!</v>
      </c>
      <c r="I404" s="11" t="e">
        <v>#DIV/0!</v>
      </c>
      <c r="J404" t="s">
        <v>3085</v>
      </c>
      <c r="K404" s="10" t="s">
        <v>3085</v>
      </c>
      <c r="L404" t="b">
        <v>0</v>
      </c>
    </row>
    <row r="405" spans="1:12" x14ac:dyDescent="0.3">
      <c r="A405" t="s">
        <v>1419</v>
      </c>
      <c r="B405">
        <v>85465</v>
      </c>
      <c r="C405" t="s">
        <v>1420</v>
      </c>
      <c r="D405">
        <v>7</v>
      </c>
      <c r="E405">
        <v>49</v>
      </c>
      <c r="F405">
        <v>38</v>
      </c>
      <c r="G405">
        <v>20.404247923737188</v>
      </c>
      <c r="H405" s="11">
        <v>0.20366701124086778</v>
      </c>
      <c r="I405" s="11">
        <v>-1.4617164825771005</v>
      </c>
      <c r="J405">
        <v>-4.19980796795082E-2</v>
      </c>
      <c r="K405" s="10">
        <v>0.96650722721426696</v>
      </c>
      <c r="L405" t="b">
        <v>0</v>
      </c>
    </row>
    <row r="406" spans="1:12" x14ac:dyDescent="0.3">
      <c r="A406" t="s">
        <v>1421</v>
      </c>
      <c r="B406">
        <v>84896</v>
      </c>
      <c r="C406" t="s">
        <v>1422</v>
      </c>
      <c r="D406">
        <v>26</v>
      </c>
      <c r="E406">
        <v>59</v>
      </c>
      <c r="F406">
        <v>49.615384615384613</v>
      </c>
      <c r="G406">
        <v>10.947426813920874</v>
      </c>
      <c r="H406" s="11">
        <v>1.9017984131021893E-4</v>
      </c>
      <c r="I406" s="11">
        <v>-4.4017144595005311</v>
      </c>
      <c r="J406">
        <v>-0.23286928597120801</v>
      </c>
      <c r="K406" s="10">
        <v>0.815902687474651</v>
      </c>
      <c r="L406" t="b">
        <v>0</v>
      </c>
    </row>
    <row r="407" spans="1:12" x14ac:dyDescent="0.3">
      <c r="A407" t="s">
        <v>1423</v>
      </c>
      <c r="B407" t="s">
        <v>3085</v>
      </c>
      <c r="C407" t="s">
        <v>1424</v>
      </c>
      <c r="D407">
        <v>15</v>
      </c>
      <c r="E407">
        <v>15</v>
      </c>
      <c r="F407">
        <v>33.06666666666667</v>
      </c>
      <c r="G407">
        <v>10.760155778656388</v>
      </c>
      <c r="H407" s="11">
        <v>1.3952019151976376E-5</v>
      </c>
      <c r="I407" s="11">
        <v>6.7343976215233869</v>
      </c>
      <c r="J407" t="s">
        <v>3085</v>
      </c>
      <c r="K407" s="10" t="s">
        <v>3085</v>
      </c>
      <c r="L407" t="b">
        <v>0</v>
      </c>
    </row>
    <row r="408" spans="1:12" x14ac:dyDescent="0.3">
      <c r="A408" t="s">
        <v>1425</v>
      </c>
      <c r="B408">
        <v>50485</v>
      </c>
      <c r="C408" t="s">
        <v>1426</v>
      </c>
      <c r="D408">
        <v>7</v>
      </c>
      <c r="E408">
        <v>33</v>
      </c>
      <c r="F408">
        <v>26</v>
      </c>
      <c r="G408">
        <v>18.973665961010276</v>
      </c>
      <c r="H408" s="11">
        <v>0.36671008778598246</v>
      </c>
      <c r="I408" s="11">
        <v>-0.99208203135817141</v>
      </c>
      <c r="J408">
        <v>-2.2778682643005301</v>
      </c>
      <c r="K408" s="10">
        <v>2.29099500454868E-2</v>
      </c>
      <c r="L408" t="b">
        <v>0</v>
      </c>
    </row>
    <row r="409" spans="1:12" x14ac:dyDescent="0.3">
      <c r="A409" t="s">
        <v>1427</v>
      </c>
      <c r="B409">
        <v>55032</v>
      </c>
      <c r="C409" t="s">
        <v>1428</v>
      </c>
      <c r="D409">
        <v>7</v>
      </c>
      <c r="E409">
        <v>30</v>
      </c>
      <c r="F409">
        <v>30.428571428571427</v>
      </c>
      <c r="G409">
        <v>3.8234863173611009</v>
      </c>
      <c r="H409" s="11">
        <v>0.77680013704726592</v>
      </c>
      <c r="I409" s="11">
        <v>0.29923432047946597</v>
      </c>
      <c r="J409" t="s">
        <v>3085</v>
      </c>
      <c r="K409" s="10" t="s">
        <v>3085</v>
      </c>
      <c r="L409" t="b">
        <v>0</v>
      </c>
    </row>
    <row r="410" spans="1:12" x14ac:dyDescent="0.3">
      <c r="A410" t="s">
        <v>1429</v>
      </c>
      <c r="B410">
        <v>81556</v>
      </c>
      <c r="C410" t="s">
        <v>1430</v>
      </c>
      <c r="D410">
        <v>7</v>
      </c>
      <c r="E410">
        <v>52</v>
      </c>
      <c r="F410">
        <v>35.428571428571431</v>
      </c>
      <c r="G410">
        <v>17.491494531696855</v>
      </c>
      <c r="H410" s="11">
        <v>4.6115805185825656E-2</v>
      </c>
      <c r="I410" s="11">
        <v>-2.6374813208704682</v>
      </c>
      <c r="J410" t="s">
        <v>3085</v>
      </c>
      <c r="K410" s="10" t="s">
        <v>3085</v>
      </c>
      <c r="L410" t="b">
        <v>0</v>
      </c>
    </row>
    <row r="411" spans="1:12" x14ac:dyDescent="0.3">
      <c r="A411" t="s">
        <v>1431</v>
      </c>
      <c r="B411">
        <v>153020</v>
      </c>
      <c r="C411" t="s">
        <v>1432</v>
      </c>
      <c r="D411">
        <v>7</v>
      </c>
      <c r="E411">
        <v>14</v>
      </c>
      <c r="F411">
        <v>17.428571428571427</v>
      </c>
      <c r="G411">
        <v>13.866712454136859</v>
      </c>
      <c r="H411" s="11">
        <v>0.53725591314151566</v>
      </c>
      <c r="I411" s="11">
        <v>0.66200380027332495</v>
      </c>
      <c r="J411" t="s">
        <v>3085</v>
      </c>
      <c r="K411" s="10" t="s">
        <v>3085</v>
      </c>
      <c r="L411" t="b">
        <v>0</v>
      </c>
    </row>
    <row r="412" spans="1:12" x14ac:dyDescent="0.3">
      <c r="A412" t="s">
        <v>1433</v>
      </c>
      <c r="B412">
        <v>121278</v>
      </c>
      <c r="C412" t="s">
        <v>1434</v>
      </c>
      <c r="D412">
        <v>14</v>
      </c>
      <c r="E412">
        <v>33</v>
      </c>
      <c r="F412">
        <v>32.5</v>
      </c>
      <c r="G412">
        <v>18.10546028985986</v>
      </c>
      <c r="H412" s="11">
        <v>0.91927845917700002</v>
      </c>
      <c r="I412" s="11">
        <v>-0.10349654697134773</v>
      </c>
      <c r="J412">
        <v>12.2059603732352</v>
      </c>
      <c r="K412" s="10">
        <v>2.2136965411587899E-32</v>
      </c>
      <c r="L412" t="b">
        <v>0</v>
      </c>
    </row>
    <row r="413" spans="1:12" x14ac:dyDescent="0.3">
      <c r="A413" t="s">
        <v>1435</v>
      </c>
      <c r="B413">
        <v>22822</v>
      </c>
      <c r="C413" t="s">
        <v>1436</v>
      </c>
      <c r="D413">
        <v>12</v>
      </c>
      <c r="E413">
        <v>39</v>
      </c>
      <c r="F413">
        <v>24.333333333333332</v>
      </c>
      <c r="G413">
        <v>14.562300850504569</v>
      </c>
      <c r="H413" s="11">
        <v>5.0681191572930938E-3</v>
      </c>
      <c r="I413" s="11">
        <v>-3.5732680071185734</v>
      </c>
      <c r="J413">
        <v>0.335038663808921</v>
      </c>
      <c r="K413" s="10">
        <v>0.73765457434525195</v>
      </c>
      <c r="L413" t="b">
        <v>0</v>
      </c>
    </row>
    <row r="414" spans="1:12" x14ac:dyDescent="0.3">
      <c r="A414" t="s">
        <v>1437</v>
      </c>
      <c r="B414">
        <v>8549</v>
      </c>
      <c r="C414" t="s">
        <v>1438</v>
      </c>
      <c r="D414">
        <v>13</v>
      </c>
      <c r="E414">
        <v>14</v>
      </c>
      <c r="F414">
        <v>24.76923076923077</v>
      </c>
      <c r="G414">
        <v>10.871628566700929</v>
      </c>
      <c r="H414" s="11">
        <v>3.8411457253558034E-3</v>
      </c>
      <c r="I414" s="11">
        <v>3.6469499571641055</v>
      </c>
      <c r="J414">
        <v>1.1991689040433</v>
      </c>
      <c r="K414" s="10">
        <v>0.230699403325546</v>
      </c>
      <c r="L414" t="b">
        <v>0</v>
      </c>
    </row>
    <row r="415" spans="1:12" x14ac:dyDescent="0.3">
      <c r="A415" t="s">
        <v>1439</v>
      </c>
      <c r="B415">
        <v>1848</v>
      </c>
      <c r="C415" t="s">
        <v>1440</v>
      </c>
      <c r="D415">
        <v>9</v>
      </c>
      <c r="E415">
        <v>59</v>
      </c>
      <c r="F415">
        <v>34.555555555555557</v>
      </c>
      <c r="G415">
        <v>20.137720272607272</v>
      </c>
      <c r="H415" s="11">
        <v>6.5738194381737376E-3</v>
      </c>
      <c r="I415" s="11">
        <v>-3.8162982780629395</v>
      </c>
      <c r="J415">
        <v>-1.18885439829545E-3</v>
      </c>
      <c r="K415" s="10">
        <v>0.99905162958183502</v>
      </c>
      <c r="L415" t="b">
        <v>0</v>
      </c>
    </row>
    <row r="416" spans="1:12" x14ac:dyDescent="0.3">
      <c r="A416" t="s">
        <v>1441</v>
      </c>
      <c r="B416">
        <v>102723650</v>
      </c>
      <c r="C416" t="s">
        <v>1442</v>
      </c>
      <c r="D416">
        <v>11</v>
      </c>
      <c r="E416">
        <v>40</v>
      </c>
      <c r="F416">
        <v>31.181818181818183</v>
      </c>
      <c r="G416">
        <v>13.97009793679473</v>
      </c>
      <c r="H416" s="11">
        <v>6.2757482794666183E-2</v>
      </c>
      <c r="I416" s="11">
        <v>-2.1227409822826764</v>
      </c>
      <c r="J416">
        <v>2.26110258745548</v>
      </c>
      <c r="K416" s="10">
        <v>2.3931657397224498E-2</v>
      </c>
      <c r="L416" t="b">
        <v>0</v>
      </c>
    </row>
    <row r="417" spans="1:12" x14ac:dyDescent="0.3">
      <c r="A417" t="s">
        <v>1443</v>
      </c>
      <c r="B417">
        <v>53831</v>
      </c>
      <c r="C417" t="s">
        <v>1444</v>
      </c>
      <c r="D417">
        <v>9</v>
      </c>
      <c r="E417">
        <v>13</v>
      </c>
      <c r="F417">
        <v>24</v>
      </c>
      <c r="G417">
        <v>13.171939872319491</v>
      </c>
      <c r="H417" s="11">
        <v>3.6636759263016912E-2</v>
      </c>
      <c r="I417" s="11">
        <v>2.5769134831590494</v>
      </c>
      <c r="J417">
        <v>1.29511815131205</v>
      </c>
      <c r="K417" s="10">
        <v>0.19552899766152601</v>
      </c>
      <c r="L417" t="b">
        <v>0</v>
      </c>
    </row>
    <row r="418" spans="1:12" x14ac:dyDescent="0.3">
      <c r="A418" t="s">
        <v>1445</v>
      </c>
      <c r="B418">
        <v>283373</v>
      </c>
      <c r="C418" t="s">
        <v>1446</v>
      </c>
      <c r="D418">
        <v>10</v>
      </c>
      <c r="E418">
        <v>35</v>
      </c>
      <c r="F418">
        <v>29.3</v>
      </c>
      <c r="G418">
        <v>14.220876672460575</v>
      </c>
      <c r="H418" s="11">
        <v>0.23678686197388615</v>
      </c>
      <c r="I418" s="11">
        <v>-1.2788808458711112</v>
      </c>
      <c r="J418">
        <v>1.57589709198852</v>
      </c>
      <c r="K418" s="10">
        <v>0.115313537937038</v>
      </c>
      <c r="L418" t="b">
        <v>0</v>
      </c>
    </row>
    <row r="419" spans="1:12" x14ac:dyDescent="0.3">
      <c r="A419" t="s">
        <v>1447</v>
      </c>
      <c r="B419">
        <v>112802</v>
      </c>
      <c r="C419" t="s">
        <v>1448</v>
      </c>
      <c r="D419">
        <v>8</v>
      </c>
      <c r="E419">
        <v>29</v>
      </c>
      <c r="F419">
        <v>34.875</v>
      </c>
      <c r="G419">
        <v>9.5683630485350744</v>
      </c>
      <c r="H419" s="11">
        <v>0.12602066154388966</v>
      </c>
      <c r="I419" s="11">
        <v>1.7762985071562201</v>
      </c>
      <c r="J419">
        <v>1.00517647043994</v>
      </c>
      <c r="K419" s="10">
        <v>0.31501486223605701</v>
      </c>
      <c r="L419" t="b">
        <v>0</v>
      </c>
    </row>
    <row r="420" spans="1:12" x14ac:dyDescent="0.3">
      <c r="A420" t="s">
        <v>1449</v>
      </c>
      <c r="B420">
        <v>10161</v>
      </c>
      <c r="C420" t="s">
        <v>1450</v>
      </c>
      <c r="D420">
        <v>20</v>
      </c>
      <c r="E420">
        <v>42</v>
      </c>
      <c r="F420">
        <v>31.4</v>
      </c>
      <c r="G420">
        <v>17.472986669653665</v>
      </c>
      <c r="H420" s="11">
        <v>1.3795895847078505E-2</v>
      </c>
      <c r="I420" s="11">
        <v>-2.7283005044476605</v>
      </c>
      <c r="J420">
        <v>0.43266902745757302</v>
      </c>
      <c r="K420" s="10">
        <v>0.66533310943388502</v>
      </c>
      <c r="L420" t="b">
        <v>0</v>
      </c>
    </row>
    <row r="421" spans="1:12" x14ac:dyDescent="0.3">
      <c r="A421" t="s">
        <v>1451</v>
      </c>
      <c r="B421">
        <v>283385</v>
      </c>
      <c r="C421" t="s">
        <v>1452</v>
      </c>
      <c r="D421">
        <v>8</v>
      </c>
      <c r="E421">
        <v>37</v>
      </c>
      <c r="F421">
        <v>31.625</v>
      </c>
      <c r="G421">
        <v>10.308630226313152</v>
      </c>
      <c r="H421" s="11">
        <v>0.18377641514041265</v>
      </c>
      <c r="I421" s="11">
        <v>-1.5020109283792757</v>
      </c>
      <c r="J421">
        <v>1.9430120648245801</v>
      </c>
      <c r="K421" s="10">
        <v>5.2248707865177803E-2</v>
      </c>
      <c r="L421" t="b">
        <v>0</v>
      </c>
    </row>
    <row r="422" spans="1:12" x14ac:dyDescent="0.3">
      <c r="A422" t="s">
        <v>1453</v>
      </c>
      <c r="B422">
        <v>196541</v>
      </c>
      <c r="C422" t="s">
        <v>1454</v>
      </c>
      <c r="D422">
        <v>28</v>
      </c>
      <c r="E422">
        <v>24</v>
      </c>
      <c r="F422">
        <v>17.428571428571427</v>
      </c>
      <c r="G422">
        <v>10.372429878639894</v>
      </c>
      <c r="H422" s="11">
        <v>2.3821413509319237E-3</v>
      </c>
      <c r="I422" s="11">
        <v>-3.3656598364832218</v>
      </c>
      <c r="J422" t="s">
        <v>3085</v>
      </c>
      <c r="K422" s="10" t="s">
        <v>3085</v>
      </c>
      <c r="L422" t="b">
        <v>0</v>
      </c>
    </row>
    <row r="423" spans="1:12" x14ac:dyDescent="0.3">
      <c r="A423" t="s">
        <v>1455</v>
      </c>
      <c r="B423">
        <v>319089</v>
      </c>
      <c r="C423" t="s">
        <v>1456</v>
      </c>
      <c r="D423">
        <v>7</v>
      </c>
      <c r="E423">
        <v>52</v>
      </c>
      <c r="F423">
        <v>29</v>
      </c>
      <c r="G423">
        <v>11.284207253207171</v>
      </c>
      <c r="H423" s="11">
        <v>1.675411871705374E-3</v>
      </c>
      <c r="I423" s="11">
        <v>-6.1312277700125826</v>
      </c>
      <c r="J423" t="s">
        <v>3085</v>
      </c>
      <c r="K423" s="10" t="s">
        <v>3085</v>
      </c>
      <c r="L423" t="b">
        <v>0</v>
      </c>
    </row>
    <row r="424" spans="1:12" x14ac:dyDescent="0.3">
      <c r="A424" t="s">
        <v>1457</v>
      </c>
      <c r="B424">
        <v>3480</v>
      </c>
      <c r="C424" t="s">
        <v>1458</v>
      </c>
      <c r="D424">
        <v>7</v>
      </c>
      <c r="E424">
        <v>16</v>
      </c>
      <c r="F424">
        <v>35.428571428571431</v>
      </c>
      <c r="G424">
        <v>29.022159021783928</v>
      </c>
      <c r="H424" s="11">
        <v>0.12691838375002748</v>
      </c>
      <c r="I424" s="11">
        <v>1.829076335699249</v>
      </c>
      <c r="J424" t="s">
        <v>3085</v>
      </c>
      <c r="K424" s="10" t="s">
        <v>3085</v>
      </c>
      <c r="L424" t="b">
        <v>0</v>
      </c>
    </row>
    <row r="425" spans="1:12" x14ac:dyDescent="0.3">
      <c r="A425" t="s">
        <v>1459</v>
      </c>
      <c r="B425">
        <v>54957</v>
      </c>
      <c r="C425" t="s">
        <v>1460</v>
      </c>
      <c r="D425">
        <v>7</v>
      </c>
      <c r="E425">
        <v>35</v>
      </c>
      <c r="F425">
        <v>36.142857142857146</v>
      </c>
      <c r="G425">
        <v>10.318730080595699</v>
      </c>
      <c r="H425" s="11">
        <v>0.77936836524853359</v>
      </c>
      <c r="I425" s="11">
        <v>0.29566879507266342</v>
      </c>
      <c r="J425" t="s">
        <v>3085</v>
      </c>
      <c r="K425" s="10" t="s">
        <v>3085</v>
      </c>
      <c r="L425" t="b">
        <v>0</v>
      </c>
    </row>
    <row r="426" spans="1:12" x14ac:dyDescent="0.3">
      <c r="A426" t="s">
        <v>1461</v>
      </c>
      <c r="B426" t="s">
        <v>3085</v>
      </c>
      <c r="C426" t="s">
        <v>1462</v>
      </c>
      <c r="D426">
        <v>10</v>
      </c>
      <c r="E426">
        <v>21</v>
      </c>
      <c r="F426">
        <v>22.9</v>
      </c>
      <c r="G426">
        <v>13.551957628164114</v>
      </c>
      <c r="H426" s="11">
        <v>0.66797509904322028</v>
      </c>
      <c r="I426" s="11">
        <v>0.44520033391930686</v>
      </c>
      <c r="J426" t="s">
        <v>3085</v>
      </c>
      <c r="K426" s="10" t="s">
        <v>3085</v>
      </c>
      <c r="L426" t="b">
        <v>0</v>
      </c>
    </row>
    <row r="427" spans="1:12" x14ac:dyDescent="0.3">
      <c r="A427" t="s">
        <v>1463</v>
      </c>
      <c r="B427">
        <v>10040</v>
      </c>
      <c r="C427" t="s">
        <v>1464</v>
      </c>
      <c r="D427">
        <v>8</v>
      </c>
      <c r="E427">
        <v>3</v>
      </c>
      <c r="F427">
        <v>19.25</v>
      </c>
      <c r="G427">
        <v>10.660340385881547</v>
      </c>
      <c r="H427" s="11">
        <v>3.5166768561509447E-3</v>
      </c>
      <c r="I427" s="11">
        <v>4.6464590221107338</v>
      </c>
      <c r="J427" t="s">
        <v>3085</v>
      </c>
      <c r="K427" s="10" t="s">
        <v>3085</v>
      </c>
      <c r="L427" t="b">
        <v>0</v>
      </c>
    </row>
    <row r="428" spans="1:12" x14ac:dyDescent="0.3">
      <c r="A428" t="s">
        <v>1465</v>
      </c>
      <c r="B428">
        <v>162494</v>
      </c>
      <c r="C428" t="s">
        <v>1466</v>
      </c>
      <c r="D428">
        <v>8</v>
      </c>
      <c r="E428">
        <v>31</v>
      </c>
      <c r="F428">
        <v>26.125</v>
      </c>
      <c r="G428">
        <v>14.613472257768564</v>
      </c>
      <c r="H428" s="11">
        <v>0.37681619200479088</v>
      </c>
      <c r="I428" s="11">
        <v>-0.95422417495167011</v>
      </c>
      <c r="J428">
        <v>-0.96335000922351699</v>
      </c>
      <c r="K428" s="10">
        <v>0.335566312417791</v>
      </c>
      <c r="L428" t="b">
        <v>0</v>
      </c>
    </row>
    <row r="429" spans="1:12" x14ac:dyDescent="0.3">
      <c r="A429" t="s">
        <v>1467</v>
      </c>
      <c r="B429">
        <v>1213</v>
      </c>
      <c r="C429" t="s">
        <v>1468</v>
      </c>
      <c r="D429">
        <v>10</v>
      </c>
      <c r="E429">
        <v>33</v>
      </c>
      <c r="F429">
        <v>31.3</v>
      </c>
      <c r="G429">
        <v>13.089860367645045</v>
      </c>
      <c r="H429" s="11">
        <v>0.69090559185498324</v>
      </c>
      <c r="I429" s="11">
        <v>-0.4123581969499503</v>
      </c>
      <c r="J429">
        <v>1.99016164453761</v>
      </c>
      <c r="K429" s="10">
        <v>4.6800096024615101E-2</v>
      </c>
      <c r="L429" t="b">
        <v>1</v>
      </c>
    </row>
    <row r="430" spans="1:12" x14ac:dyDescent="0.3">
      <c r="A430" t="s">
        <v>1469</v>
      </c>
      <c r="B430">
        <v>124773</v>
      </c>
      <c r="C430" t="s">
        <v>1470</v>
      </c>
      <c r="D430">
        <v>7</v>
      </c>
      <c r="E430">
        <v>19</v>
      </c>
      <c r="F430">
        <v>30.571428571428573</v>
      </c>
      <c r="G430">
        <v>7.934253648099542</v>
      </c>
      <c r="H430" s="11">
        <v>8.3758845197786664E-3</v>
      </c>
      <c r="I430" s="11">
        <v>4.2140086943653055</v>
      </c>
      <c r="J430" t="s">
        <v>3085</v>
      </c>
      <c r="K430" s="10" t="s">
        <v>3085</v>
      </c>
      <c r="L430" t="b">
        <v>0</v>
      </c>
    </row>
    <row r="431" spans="1:12" x14ac:dyDescent="0.3">
      <c r="A431" t="s">
        <v>1471</v>
      </c>
      <c r="B431">
        <v>51651</v>
      </c>
      <c r="C431" t="s">
        <v>1472</v>
      </c>
      <c r="D431">
        <v>11</v>
      </c>
      <c r="E431">
        <v>25</v>
      </c>
      <c r="F431">
        <v>30.09090909090909</v>
      </c>
      <c r="G431">
        <v>13.981806360084844</v>
      </c>
      <c r="H431" s="11">
        <v>0.25498114530639793</v>
      </c>
      <c r="I431" s="11">
        <v>1.2158189046530896</v>
      </c>
      <c r="J431">
        <v>2.08400535717151</v>
      </c>
      <c r="K431" s="10">
        <v>3.7371163737680901E-2</v>
      </c>
      <c r="L431" t="b">
        <v>0</v>
      </c>
    </row>
    <row r="432" spans="1:12" x14ac:dyDescent="0.3">
      <c r="A432" t="s">
        <v>1473</v>
      </c>
      <c r="B432">
        <v>80000</v>
      </c>
      <c r="C432" t="s">
        <v>1474</v>
      </c>
      <c r="D432">
        <v>10</v>
      </c>
      <c r="E432">
        <v>17</v>
      </c>
      <c r="F432">
        <v>26.3</v>
      </c>
      <c r="G432">
        <v>13.308727295358571</v>
      </c>
      <c r="H432" s="11">
        <v>5.4465967994960673E-2</v>
      </c>
      <c r="I432" s="11">
        <v>2.2511911948173537</v>
      </c>
      <c r="J432">
        <v>-0.61946840452137697</v>
      </c>
      <c r="K432" s="10">
        <v>0.53572561930290796</v>
      </c>
      <c r="L432" t="b">
        <v>0</v>
      </c>
    </row>
    <row r="433" spans="1:12" x14ac:dyDescent="0.3">
      <c r="A433" t="s">
        <v>1475</v>
      </c>
      <c r="B433">
        <v>6563</v>
      </c>
      <c r="C433" t="s">
        <v>1476</v>
      </c>
      <c r="D433">
        <v>7</v>
      </c>
      <c r="E433">
        <v>23</v>
      </c>
      <c r="F433">
        <v>26.428571428571427</v>
      </c>
      <c r="G433">
        <v>13.998299216418431</v>
      </c>
      <c r="H433" s="11">
        <v>0.5409625462022436</v>
      </c>
      <c r="I433" s="11">
        <v>0.65573634513725365</v>
      </c>
      <c r="J433" t="s">
        <v>3085</v>
      </c>
      <c r="K433" s="10" t="s">
        <v>3085</v>
      </c>
      <c r="L433" t="b">
        <v>0</v>
      </c>
    </row>
    <row r="434" spans="1:12" x14ac:dyDescent="0.3">
      <c r="A434" t="s">
        <v>1477</v>
      </c>
      <c r="B434">
        <v>55135</v>
      </c>
      <c r="C434" t="s">
        <v>1478</v>
      </c>
      <c r="D434">
        <v>53</v>
      </c>
      <c r="E434">
        <v>21</v>
      </c>
      <c r="F434">
        <v>26.09433962264151</v>
      </c>
      <c r="G434">
        <v>11.208280165442586</v>
      </c>
      <c r="H434" s="11">
        <v>1.7051186736214154E-3</v>
      </c>
      <c r="I434" s="11">
        <v>3.3124573169730653</v>
      </c>
      <c r="J434">
        <v>-1.30613742440986</v>
      </c>
      <c r="K434" s="10">
        <v>0.191756549878698</v>
      </c>
      <c r="L434" t="b">
        <v>0</v>
      </c>
    </row>
    <row r="435" spans="1:12" x14ac:dyDescent="0.3">
      <c r="A435" t="s">
        <v>1479</v>
      </c>
      <c r="B435">
        <v>112483</v>
      </c>
      <c r="C435" t="s">
        <v>1480</v>
      </c>
      <c r="D435">
        <v>7</v>
      </c>
      <c r="E435">
        <v>28</v>
      </c>
      <c r="F435">
        <v>23.285714285714285</v>
      </c>
      <c r="G435">
        <v>11.629191512658791</v>
      </c>
      <c r="H435" s="11">
        <v>0.32470741936057745</v>
      </c>
      <c r="I435" s="11">
        <v>-1.0918176457587765</v>
      </c>
      <c r="J435">
        <v>-0.52815249018436505</v>
      </c>
      <c r="K435" s="10">
        <v>0.59749131627063401</v>
      </c>
      <c r="L435" t="b">
        <v>0</v>
      </c>
    </row>
    <row r="436" spans="1:12" x14ac:dyDescent="0.3">
      <c r="A436" t="s">
        <v>1481</v>
      </c>
      <c r="B436">
        <v>22994</v>
      </c>
      <c r="C436" t="s">
        <v>1482</v>
      </c>
      <c r="D436">
        <v>8</v>
      </c>
      <c r="E436">
        <v>21</v>
      </c>
      <c r="F436">
        <v>30.5</v>
      </c>
      <c r="G436">
        <v>15.343681808111487</v>
      </c>
      <c r="H436" s="11">
        <v>0.12337445102730486</v>
      </c>
      <c r="I436" s="11">
        <v>1.7916280752879412</v>
      </c>
      <c r="J436" t="s">
        <v>3085</v>
      </c>
      <c r="K436" s="10" t="s">
        <v>3085</v>
      </c>
      <c r="L436" t="b">
        <v>0</v>
      </c>
    </row>
    <row r="437" spans="1:12" x14ac:dyDescent="0.3">
      <c r="A437" t="s">
        <v>1483</v>
      </c>
      <c r="B437">
        <v>10609</v>
      </c>
      <c r="C437" t="s">
        <v>1484</v>
      </c>
      <c r="D437">
        <v>10</v>
      </c>
      <c r="E437">
        <v>50</v>
      </c>
      <c r="F437">
        <v>36.1</v>
      </c>
      <c r="G437">
        <v>9.0240419620773764</v>
      </c>
      <c r="H437" s="11">
        <v>8.8235565513618947E-4</v>
      </c>
      <c r="I437" s="11">
        <v>-5.1425558521619754</v>
      </c>
      <c r="J437" t="s">
        <v>3085</v>
      </c>
      <c r="K437" s="10" t="s">
        <v>3085</v>
      </c>
      <c r="L437" t="b">
        <v>0</v>
      </c>
    </row>
    <row r="438" spans="1:12" x14ac:dyDescent="0.3">
      <c r="A438" t="s">
        <v>1485</v>
      </c>
      <c r="B438">
        <v>115024</v>
      </c>
      <c r="C438" t="s">
        <v>1486</v>
      </c>
      <c r="D438">
        <v>13</v>
      </c>
      <c r="E438">
        <v>50</v>
      </c>
      <c r="F438">
        <v>43.07692307692308</v>
      </c>
      <c r="G438">
        <v>8.4504589467233373</v>
      </c>
      <c r="H438" s="11">
        <v>1.20573370226103E-2</v>
      </c>
      <c r="I438" s="11">
        <v>-3.0010432254182304</v>
      </c>
      <c r="J438" t="s">
        <v>3085</v>
      </c>
      <c r="K438" s="10" t="s">
        <v>3085</v>
      </c>
      <c r="L438" t="b">
        <v>0</v>
      </c>
    </row>
    <row r="439" spans="1:12" x14ac:dyDescent="0.3">
      <c r="A439" t="s">
        <v>356</v>
      </c>
      <c r="B439">
        <v>2064</v>
      </c>
      <c r="C439" t="s">
        <v>357</v>
      </c>
      <c r="D439">
        <v>29</v>
      </c>
      <c r="E439">
        <v>28</v>
      </c>
      <c r="F439">
        <v>32.827586206896555</v>
      </c>
      <c r="G439">
        <v>11.931557692334945</v>
      </c>
      <c r="H439" s="11">
        <v>3.7915040218597124E-2</v>
      </c>
      <c r="I439" s="11">
        <v>2.1828789882822219</v>
      </c>
      <c r="J439">
        <v>3.6573316912641198</v>
      </c>
      <c r="K439" s="10">
        <v>2.6591526061456501E-4</v>
      </c>
      <c r="L439" t="b">
        <v>1</v>
      </c>
    </row>
    <row r="440" spans="1:12" x14ac:dyDescent="0.3">
      <c r="A440" t="s">
        <v>1487</v>
      </c>
      <c r="B440">
        <v>84299</v>
      </c>
      <c r="C440" t="s">
        <v>1488</v>
      </c>
      <c r="D440">
        <v>36</v>
      </c>
      <c r="E440">
        <v>34</v>
      </c>
      <c r="F440">
        <v>30.888888888888889</v>
      </c>
      <c r="G440">
        <v>9.0230744769104607</v>
      </c>
      <c r="H440" s="11">
        <v>4.6016759351263786E-2</v>
      </c>
      <c r="I440" s="11">
        <v>-2.0710118853849075</v>
      </c>
      <c r="J440">
        <v>2.15719211614813</v>
      </c>
      <c r="K440" s="10">
        <v>3.11890655298332E-2</v>
      </c>
      <c r="L440" t="b">
        <v>0</v>
      </c>
    </row>
    <row r="441" spans="1:12" x14ac:dyDescent="0.3">
      <c r="A441" t="s">
        <v>1489</v>
      </c>
      <c r="B441">
        <v>60681</v>
      </c>
      <c r="C441" t="s">
        <v>1490</v>
      </c>
      <c r="D441">
        <v>7</v>
      </c>
      <c r="E441">
        <v>39</v>
      </c>
      <c r="F441">
        <v>40.285714285714285</v>
      </c>
      <c r="G441">
        <v>5.2190128605029429</v>
      </c>
      <c r="H441" s="11">
        <v>0.53868918426846002</v>
      </c>
      <c r="I441" s="11">
        <v>0.65957692647898836</v>
      </c>
      <c r="J441">
        <v>-8.8829658530949502E-3</v>
      </c>
      <c r="K441" s="10">
        <v>0.99291399084899801</v>
      </c>
      <c r="L441" t="b">
        <v>0</v>
      </c>
    </row>
    <row r="442" spans="1:12" x14ac:dyDescent="0.3">
      <c r="A442" t="s">
        <v>1491</v>
      </c>
      <c r="B442">
        <v>4782</v>
      </c>
      <c r="C442" t="s">
        <v>1492</v>
      </c>
      <c r="D442">
        <v>12</v>
      </c>
      <c r="E442">
        <v>64</v>
      </c>
      <c r="F442">
        <v>28.666666666666668</v>
      </c>
      <c r="G442">
        <v>5.5486826173316794</v>
      </c>
      <c r="H442" s="11">
        <v>1.8634331838724333E-10</v>
      </c>
      <c r="I442" s="11">
        <v>-25.649301842127656</v>
      </c>
      <c r="J442">
        <v>0.51016239873384095</v>
      </c>
      <c r="K442" s="10">
        <v>0.61003166950773402</v>
      </c>
      <c r="L442" t="b">
        <v>0</v>
      </c>
    </row>
    <row r="443" spans="1:12" x14ac:dyDescent="0.3">
      <c r="A443" t="s">
        <v>1493</v>
      </c>
      <c r="B443">
        <v>63977</v>
      </c>
      <c r="C443" t="s">
        <v>1494</v>
      </c>
      <c r="D443">
        <v>11</v>
      </c>
      <c r="E443">
        <v>34</v>
      </c>
      <c r="F443">
        <v>52.909090909090907</v>
      </c>
      <c r="G443">
        <v>3.6181361349331636</v>
      </c>
      <c r="H443" s="11">
        <v>8.6515364902759209E-9</v>
      </c>
      <c r="I443" s="11">
        <v>20.109778194613707</v>
      </c>
      <c r="J443" t="s">
        <v>3085</v>
      </c>
      <c r="K443" s="10" t="s">
        <v>3085</v>
      </c>
      <c r="L443" t="b">
        <v>0</v>
      </c>
    </row>
    <row r="444" spans="1:12" x14ac:dyDescent="0.3">
      <c r="A444" t="s">
        <v>1495</v>
      </c>
      <c r="B444">
        <v>57410</v>
      </c>
      <c r="C444" t="s">
        <v>1496</v>
      </c>
      <c r="D444">
        <v>10</v>
      </c>
      <c r="E444">
        <v>29</v>
      </c>
      <c r="F444">
        <v>31.3</v>
      </c>
      <c r="G444">
        <v>8.7565848238784181</v>
      </c>
      <c r="H444" s="11">
        <v>0.42768203274026317</v>
      </c>
      <c r="I444" s="11">
        <v>0.83550066507408516</v>
      </c>
      <c r="J444">
        <v>-0.75831834860965397</v>
      </c>
      <c r="K444" s="10">
        <v>0.44840957613405902</v>
      </c>
      <c r="L444" t="b">
        <v>0</v>
      </c>
    </row>
    <row r="445" spans="1:12" x14ac:dyDescent="0.3">
      <c r="A445" t="s">
        <v>1497</v>
      </c>
      <c r="B445">
        <v>90580</v>
      </c>
      <c r="C445" t="s">
        <v>1498</v>
      </c>
      <c r="D445">
        <v>7</v>
      </c>
      <c r="E445">
        <v>37</v>
      </c>
      <c r="F445">
        <v>28</v>
      </c>
      <c r="G445">
        <v>8.5440037453175304</v>
      </c>
      <c r="H445" s="11">
        <v>3.1704591034697895E-2</v>
      </c>
      <c r="I445" s="11">
        <v>-2.9549170322497895</v>
      </c>
      <c r="J445">
        <v>1.4660543232604</v>
      </c>
      <c r="K445" s="10">
        <v>0.14289590594113999</v>
      </c>
      <c r="L445" t="b">
        <v>0</v>
      </c>
    </row>
    <row r="446" spans="1:12" x14ac:dyDescent="0.3">
      <c r="A446" t="s">
        <v>1499</v>
      </c>
      <c r="B446">
        <v>25888</v>
      </c>
      <c r="C446" t="s">
        <v>1500</v>
      </c>
      <c r="D446">
        <v>8</v>
      </c>
      <c r="E446">
        <v>30</v>
      </c>
      <c r="F446">
        <v>12.625</v>
      </c>
      <c r="G446">
        <v>10.112757148416902</v>
      </c>
      <c r="H446" s="11">
        <v>1.8360028122119604E-3</v>
      </c>
      <c r="I446" s="11">
        <v>-5.2964760263328001</v>
      </c>
      <c r="J446" t="s">
        <v>3085</v>
      </c>
      <c r="K446" s="10" t="s">
        <v>3085</v>
      </c>
      <c r="L446" t="b">
        <v>0</v>
      </c>
    </row>
    <row r="447" spans="1:12" x14ac:dyDescent="0.3">
      <c r="A447" t="s">
        <v>1501</v>
      </c>
      <c r="B447">
        <v>1969</v>
      </c>
      <c r="C447" t="s">
        <v>1502</v>
      </c>
      <c r="D447">
        <v>8</v>
      </c>
      <c r="E447">
        <v>40</v>
      </c>
      <c r="F447">
        <v>46.125</v>
      </c>
      <c r="G447">
        <v>14.014660691066133</v>
      </c>
      <c r="H447" s="11">
        <v>0.25627263825753543</v>
      </c>
      <c r="I447" s="11">
        <v>1.2546265183689997</v>
      </c>
      <c r="J447">
        <v>-0.543773955116858</v>
      </c>
      <c r="K447" s="10">
        <v>0.58669820915545101</v>
      </c>
      <c r="L447" t="b">
        <v>0</v>
      </c>
    </row>
    <row r="448" spans="1:12" x14ac:dyDescent="0.3">
      <c r="A448" t="s">
        <v>1503</v>
      </c>
      <c r="B448">
        <v>10136</v>
      </c>
      <c r="C448" t="s">
        <v>1504</v>
      </c>
      <c r="D448">
        <v>13</v>
      </c>
      <c r="E448">
        <v>50</v>
      </c>
      <c r="F448">
        <v>31.846153846153847</v>
      </c>
      <c r="G448">
        <v>10.139412818683949</v>
      </c>
      <c r="H448" s="11">
        <v>3.1350467278899185E-5</v>
      </c>
      <c r="I448" s="11">
        <v>-6.7553173304528187</v>
      </c>
      <c r="J448">
        <v>0.20694785159616</v>
      </c>
      <c r="K448" s="10">
        <v>0.83608575335346202</v>
      </c>
      <c r="L448" t="b">
        <v>0</v>
      </c>
    </row>
    <row r="449" spans="1:12" x14ac:dyDescent="0.3">
      <c r="A449" t="s">
        <v>1505</v>
      </c>
      <c r="B449">
        <v>29922</v>
      </c>
      <c r="C449" t="s">
        <v>1506</v>
      </c>
      <c r="D449">
        <v>7</v>
      </c>
      <c r="E449">
        <v>15</v>
      </c>
      <c r="F449">
        <v>21.714285714285715</v>
      </c>
      <c r="G449">
        <v>9.2143779987995895</v>
      </c>
      <c r="H449" s="11">
        <v>0.1021422372141336</v>
      </c>
      <c r="I449" s="11">
        <v>1.9984440990724492</v>
      </c>
      <c r="J449">
        <v>2.2638677632732001</v>
      </c>
      <c r="K449" s="10">
        <v>2.3760469499398699E-2</v>
      </c>
      <c r="L449" t="b">
        <v>0</v>
      </c>
    </row>
    <row r="450" spans="1:12" x14ac:dyDescent="0.3">
      <c r="A450" t="s">
        <v>1507</v>
      </c>
      <c r="B450">
        <v>25874</v>
      </c>
      <c r="C450" t="s">
        <v>1508</v>
      </c>
      <c r="D450">
        <v>8</v>
      </c>
      <c r="E450">
        <v>35</v>
      </c>
      <c r="F450">
        <v>29.625</v>
      </c>
      <c r="G450">
        <v>4.1382363393117121</v>
      </c>
      <c r="H450" s="11">
        <v>7.924983230776372E-3</v>
      </c>
      <c r="I450" s="11">
        <v>-3.9064269724551273</v>
      </c>
      <c r="J450">
        <v>-0.39330790434590901</v>
      </c>
      <c r="K450" s="10">
        <v>0.69416206178602802</v>
      </c>
      <c r="L450" t="b">
        <v>0</v>
      </c>
    </row>
    <row r="451" spans="1:12" x14ac:dyDescent="0.3">
      <c r="A451" t="s">
        <v>1509</v>
      </c>
      <c r="B451">
        <v>54499</v>
      </c>
      <c r="C451" t="s">
        <v>1510</v>
      </c>
      <c r="D451">
        <v>12</v>
      </c>
      <c r="E451">
        <v>18</v>
      </c>
      <c r="F451">
        <v>19.166666666666668</v>
      </c>
      <c r="G451">
        <v>13.68365536844685</v>
      </c>
      <c r="H451" s="11">
        <v>0.77322765383168046</v>
      </c>
      <c r="I451" s="11">
        <v>0.29607829051015783</v>
      </c>
      <c r="J451">
        <v>0.83899208503047795</v>
      </c>
      <c r="K451" s="10">
        <v>0.40164112836105698</v>
      </c>
      <c r="L451" t="b">
        <v>0</v>
      </c>
    </row>
    <row r="452" spans="1:12" x14ac:dyDescent="0.3">
      <c r="A452" t="s">
        <v>1511</v>
      </c>
      <c r="B452">
        <v>1805</v>
      </c>
      <c r="C452" t="s">
        <v>1512</v>
      </c>
      <c r="D452">
        <v>7</v>
      </c>
      <c r="E452">
        <v>38</v>
      </c>
      <c r="F452">
        <v>38.857142857142854</v>
      </c>
      <c r="G452">
        <v>3.7606990231680522</v>
      </c>
      <c r="H452" s="11">
        <v>0.56857125687148224</v>
      </c>
      <c r="I452" s="11">
        <v>0.60991335217386222</v>
      </c>
      <c r="J452">
        <v>2.6473203825053999</v>
      </c>
      <c r="K452" s="10">
        <v>8.2196982965631205E-3</v>
      </c>
      <c r="L452" t="b">
        <v>0</v>
      </c>
    </row>
    <row r="453" spans="1:12" x14ac:dyDescent="0.3">
      <c r="A453" t="s">
        <v>1513</v>
      </c>
      <c r="B453">
        <v>4259</v>
      </c>
      <c r="C453" t="s">
        <v>1514</v>
      </c>
      <c r="D453">
        <v>9</v>
      </c>
      <c r="E453">
        <v>7</v>
      </c>
      <c r="F453">
        <v>31.555555555555557</v>
      </c>
      <c r="G453">
        <v>23.16846515800686</v>
      </c>
      <c r="H453" s="11">
        <v>1.3005121679858919E-2</v>
      </c>
      <c r="I453" s="11">
        <v>3.3064351814896873</v>
      </c>
      <c r="J453" t="s">
        <v>3085</v>
      </c>
      <c r="K453" s="10" t="s">
        <v>3085</v>
      </c>
      <c r="L453" t="b">
        <v>0</v>
      </c>
    </row>
    <row r="454" spans="1:12" x14ac:dyDescent="0.3">
      <c r="A454" t="s">
        <v>1515</v>
      </c>
      <c r="B454">
        <v>81607</v>
      </c>
      <c r="C454" t="s">
        <v>1516</v>
      </c>
      <c r="D454">
        <v>11</v>
      </c>
      <c r="E454">
        <v>33</v>
      </c>
      <c r="F454">
        <v>38.18181818181818</v>
      </c>
      <c r="G454">
        <v>16.185290740781781</v>
      </c>
      <c r="H454" s="11">
        <v>0.31328021153673413</v>
      </c>
      <c r="I454" s="11">
        <v>1.0681131200828704</v>
      </c>
      <c r="J454">
        <v>0.97353839070447401</v>
      </c>
      <c r="K454" s="10">
        <v>0.33048231521916399</v>
      </c>
      <c r="L454" t="b">
        <v>0</v>
      </c>
    </row>
    <row r="455" spans="1:12" x14ac:dyDescent="0.3">
      <c r="A455" t="s">
        <v>1517</v>
      </c>
      <c r="B455">
        <v>844</v>
      </c>
      <c r="C455" t="s">
        <v>1518</v>
      </c>
      <c r="D455">
        <v>8</v>
      </c>
      <c r="E455">
        <v>42</v>
      </c>
      <c r="F455">
        <v>31.5</v>
      </c>
      <c r="G455">
        <v>11.686377906410035</v>
      </c>
      <c r="H455" s="11">
        <v>3.8591198749475211E-2</v>
      </c>
      <c r="I455" s="11">
        <v>-2.6390160235127116</v>
      </c>
      <c r="J455">
        <v>1.8265984473338599</v>
      </c>
      <c r="K455" s="10">
        <v>6.8008907352585204E-2</v>
      </c>
      <c r="L455" t="b">
        <v>0</v>
      </c>
    </row>
    <row r="456" spans="1:12" x14ac:dyDescent="0.3">
      <c r="A456" t="s">
        <v>1519</v>
      </c>
      <c r="B456">
        <v>1382</v>
      </c>
      <c r="C456" t="s">
        <v>1520</v>
      </c>
      <c r="D456">
        <v>7</v>
      </c>
      <c r="E456">
        <v>39</v>
      </c>
      <c r="F456">
        <v>34</v>
      </c>
      <c r="G456">
        <v>4.2817441928883762</v>
      </c>
      <c r="H456" s="11">
        <v>2.1399549184132245E-2</v>
      </c>
      <c r="I456" s="11">
        <v>-3.3032173784371337</v>
      </c>
      <c r="J456">
        <v>2.5853699195552799</v>
      </c>
      <c r="K456" s="10">
        <v>9.8447226573396898E-3</v>
      </c>
      <c r="L456" t="b">
        <v>0</v>
      </c>
    </row>
    <row r="457" spans="1:12" x14ac:dyDescent="0.3">
      <c r="A457" t="s">
        <v>1521</v>
      </c>
      <c r="B457">
        <v>57530</v>
      </c>
      <c r="C457" t="s">
        <v>1522</v>
      </c>
      <c r="D457">
        <v>8</v>
      </c>
      <c r="E457">
        <v>34</v>
      </c>
      <c r="F457">
        <v>41.875</v>
      </c>
      <c r="G457">
        <v>16.659939118393304</v>
      </c>
      <c r="H457" s="11">
        <v>0.22304496470454221</v>
      </c>
      <c r="I457" s="11">
        <v>1.358878687686192</v>
      </c>
      <c r="J457">
        <v>-0.394211047745614</v>
      </c>
      <c r="K457" s="10">
        <v>0.69349538968041502</v>
      </c>
      <c r="L457" t="b">
        <v>0</v>
      </c>
    </row>
    <row r="458" spans="1:12" x14ac:dyDescent="0.3">
      <c r="A458" t="s">
        <v>1523</v>
      </c>
      <c r="B458">
        <v>84072</v>
      </c>
      <c r="C458" t="s">
        <v>1524</v>
      </c>
      <c r="D458">
        <v>7</v>
      </c>
      <c r="E458">
        <v>33</v>
      </c>
      <c r="F458">
        <v>32.571428571428569</v>
      </c>
      <c r="G458">
        <v>12.607631853460065</v>
      </c>
      <c r="H458" s="11">
        <v>0.93126435530392393</v>
      </c>
      <c r="I458" s="11">
        <v>-9.0684201025548264E-2</v>
      </c>
      <c r="J458">
        <v>0.36432484174492702</v>
      </c>
      <c r="K458" s="10">
        <v>0.71567974508830601</v>
      </c>
      <c r="L458" t="b">
        <v>0</v>
      </c>
    </row>
    <row r="459" spans="1:12" x14ac:dyDescent="0.3">
      <c r="A459" t="s">
        <v>1525</v>
      </c>
      <c r="B459">
        <v>6278</v>
      </c>
      <c r="C459" t="s">
        <v>1526</v>
      </c>
      <c r="D459">
        <v>11</v>
      </c>
      <c r="E459">
        <v>40</v>
      </c>
      <c r="F459">
        <v>30.363636363636363</v>
      </c>
      <c r="G459">
        <v>13.880005239716064</v>
      </c>
      <c r="H459" s="11">
        <v>4.4058371333222539E-2</v>
      </c>
      <c r="I459" s="11">
        <v>-2.3394718688033271</v>
      </c>
      <c r="J459">
        <v>-1.46551707209902</v>
      </c>
      <c r="K459" s="10">
        <v>0.14304229502982899</v>
      </c>
      <c r="L459" t="b">
        <v>0</v>
      </c>
    </row>
    <row r="460" spans="1:12" x14ac:dyDescent="0.3">
      <c r="A460" t="s">
        <v>1527</v>
      </c>
      <c r="B460">
        <v>5313</v>
      </c>
      <c r="C460" t="s">
        <v>1528</v>
      </c>
      <c r="D460">
        <v>11</v>
      </c>
      <c r="E460">
        <v>30</v>
      </c>
      <c r="F460">
        <v>33.454545454545453</v>
      </c>
      <c r="G460">
        <v>8.1162015298246022</v>
      </c>
      <c r="H460" s="11">
        <v>0.1883960916063217</v>
      </c>
      <c r="I460" s="11">
        <v>1.4232310030984405</v>
      </c>
      <c r="J460">
        <v>0.71373766038519604</v>
      </c>
      <c r="K460" s="10">
        <v>0.47552843606071699</v>
      </c>
      <c r="L460" t="b">
        <v>0</v>
      </c>
    </row>
    <row r="461" spans="1:12" x14ac:dyDescent="0.3">
      <c r="A461" t="s">
        <v>1529</v>
      </c>
      <c r="B461">
        <v>2312</v>
      </c>
      <c r="C461" t="s">
        <v>1530</v>
      </c>
      <c r="D461">
        <v>7</v>
      </c>
      <c r="E461">
        <v>18</v>
      </c>
      <c r="F461">
        <v>23.428571428571427</v>
      </c>
      <c r="G461">
        <v>10.533393610436333</v>
      </c>
      <c r="H461" s="11">
        <v>0.22165537183677847</v>
      </c>
      <c r="I461" s="11">
        <v>1.3955657536626744</v>
      </c>
      <c r="J461">
        <v>0.69183095388398197</v>
      </c>
      <c r="K461" s="10">
        <v>0.48917754979450701</v>
      </c>
      <c r="L461" t="b">
        <v>0</v>
      </c>
    </row>
    <row r="462" spans="1:12" x14ac:dyDescent="0.3">
      <c r="A462" t="s">
        <v>1531</v>
      </c>
      <c r="B462">
        <v>2052</v>
      </c>
      <c r="C462" t="s">
        <v>1532</v>
      </c>
      <c r="D462">
        <v>8</v>
      </c>
      <c r="E462">
        <v>59</v>
      </c>
      <c r="F462">
        <v>45.625</v>
      </c>
      <c r="G462">
        <v>23.65186492194039</v>
      </c>
      <c r="H462" s="11">
        <v>0.15375126102658856</v>
      </c>
      <c r="I462" s="11">
        <v>-1.6322298428441004</v>
      </c>
      <c r="J462">
        <v>-2.1545382960801999E-2</v>
      </c>
      <c r="K462" s="10">
        <v>0.98281418932401499</v>
      </c>
      <c r="L462" t="b">
        <v>0</v>
      </c>
    </row>
    <row r="463" spans="1:12" x14ac:dyDescent="0.3">
      <c r="A463" t="s">
        <v>1533</v>
      </c>
      <c r="B463">
        <v>130120</v>
      </c>
      <c r="C463" t="s">
        <v>1534</v>
      </c>
      <c r="D463">
        <v>7</v>
      </c>
      <c r="E463">
        <v>4</v>
      </c>
      <c r="F463">
        <v>4.1428571428571432</v>
      </c>
      <c r="G463">
        <v>0.37796447300922725</v>
      </c>
      <c r="H463" s="11">
        <v>0.35591768374958099</v>
      </c>
      <c r="I463" s="11">
        <v>1.0167546927308038</v>
      </c>
      <c r="J463" t="s">
        <v>3085</v>
      </c>
      <c r="K463" s="10" t="s">
        <v>3085</v>
      </c>
      <c r="L463" t="b">
        <v>0</v>
      </c>
    </row>
    <row r="464" spans="1:12" x14ac:dyDescent="0.3">
      <c r="A464" t="s">
        <v>1535</v>
      </c>
      <c r="B464">
        <v>165215</v>
      </c>
      <c r="C464" t="s">
        <v>1536</v>
      </c>
      <c r="D464">
        <v>10</v>
      </c>
      <c r="E464">
        <v>28</v>
      </c>
      <c r="F464">
        <v>20.9</v>
      </c>
      <c r="G464">
        <v>10.170217958988554</v>
      </c>
      <c r="H464" s="11">
        <v>5.4655332102518599E-2</v>
      </c>
      <c r="I464" s="11">
        <v>-2.2489670600772977</v>
      </c>
      <c r="J464">
        <v>-6.6949327252075197E-2</v>
      </c>
      <c r="K464" s="10">
        <v>0.94663321465022399</v>
      </c>
      <c r="L464" t="b">
        <v>0</v>
      </c>
    </row>
    <row r="465" spans="1:12" x14ac:dyDescent="0.3">
      <c r="A465" t="s">
        <v>1537</v>
      </c>
      <c r="B465">
        <v>57552</v>
      </c>
      <c r="C465" t="s">
        <v>1538</v>
      </c>
      <c r="D465">
        <v>11</v>
      </c>
      <c r="E465">
        <v>15</v>
      </c>
      <c r="F465">
        <v>24.454545454545453</v>
      </c>
      <c r="G465">
        <v>10.289447374505945</v>
      </c>
      <c r="H465" s="11">
        <v>1.2303904306422269E-2</v>
      </c>
      <c r="I465" s="11">
        <v>3.1207418809228917</v>
      </c>
      <c r="J465">
        <v>1.5523447553747001</v>
      </c>
      <c r="K465" s="10">
        <v>0.120843873913799</v>
      </c>
      <c r="L465" t="b">
        <v>0</v>
      </c>
    </row>
    <row r="466" spans="1:12" x14ac:dyDescent="0.3">
      <c r="A466" t="s">
        <v>1539</v>
      </c>
      <c r="B466">
        <v>6988</v>
      </c>
      <c r="C466" t="s">
        <v>1540</v>
      </c>
      <c r="D466">
        <v>8</v>
      </c>
      <c r="E466">
        <v>29</v>
      </c>
      <c r="F466">
        <v>24.375</v>
      </c>
      <c r="G466">
        <v>8.2277839404926389</v>
      </c>
      <c r="H466" s="11">
        <v>0.15587899635068234</v>
      </c>
      <c r="I466" s="11">
        <v>-1.6222379998050915</v>
      </c>
      <c r="J466">
        <v>-0.18384595932933701</v>
      </c>
      <c r="K466" s="10">
        <v>0.854165412236782</v>
      </c>
      <c r="L466" t="b">
        <v>0</v>
      </c>
    </row>
    <row r="467" spans="1:12" x14ac:dyDescent="0.3">
      <c r="A467" t="s">
        <v>1541</v>
      </c>
      <c r="B467">
        <v>285440</v>
      </c>
      <c r="C467" t="s">
        <v>1542</v>
      </c>
      <c r="D467">
        <v>9</v>
      </c>
      <c r="E467">
        <v>37</v>
      </c>
      <c r="F467">
        <v>34.333333333333336</v>
      </c>
      <c r="G467">
        <v>14.026760139105537</v>
      </c>
      <c r="H467" s="11">
        <v>0.58410675791365652</v>
      </c>
      <c r="I467" s="11">
        <v>-0.57372742801819887</v>
      </c>
      <c r="J467">
        <v>-0.104702326618661</v>
      </c>
      <c r="K467" s="10">
        <v>0.91662954196572599</v>
      </c>
      <c r="L467" t="b">
        <v>0</v>
      </c>
    </row>
    <row r="468" spans="1:12" x14ac:dyDescent="0.3">
      <c r="A468" t="s">
        <v>1543</v>
      </c>
      <c r="B468">
        <v>85409</v>
      </c>
      <c r="C468" t="s">
        <v>1544</v>
      </c>
      <c r="D468">
        <v>10</v>
      </c>
      <c r="E468">
        <v>23</v>
      </c>
      <c r="F468">
        <v>23.8</v>
      </c>
      <c r="G468">
        <v>16.088643337598249</v>
      </c>
      <c r="H468" s="11">
        <v>0.87852466774005067</v>
      </c>
      <c r="I468" s="11">
        <v>0.15780001661905257</v>
      </c>
      <c r="J468">
        <v>0.16586493559128301</v>
      </c>
      <c r="K468" s="10">
        <v>0.868291228769561</v>
      </c>
      <c r="L468" t="b">
        <v>0</v>
      </c>
    </row>
    <row r="469" spans="1:12" x14ac:dyDescent="0.3">
      <c r="A469" t="s">
        <v>1545</v>
      </c>
      <c r="B469">
        <v>54826</v>
      </c>
      <c r="C469" t="s">
        <v>1546</v>
      </c>
      <c r="D469">
        <v>10</v>
      </c>
      <c r="E469">
        <v>30</v>
      </c>
      <c r="F469">
        <v>36.1</v>
      </c>
      <c r="G469">
        <v>12.332882874656677</v>
      </c>
      <c r="H469" s="11">
        <v>0.15223191926363855</v>
      </c>
      <c r="I469" s="11">
        <v>1.5823282791954032</v>
      </c>
      <c r="J469" t="s">
        <v>3085</v>
      </c>
      <c r="K469" s="10" t="s">
        <v>3085</v>
      </c>
      <c r="L469" t="b">
        <v>0</v>
      </c>
    </row>
    <row r="470" spans="1:12" x14ac:dyDescent="0.3">
      <c r="A470" t="s">
        <v>1547</v>
      </c>
      <c r="B470">
        <v>5066</v>
      </c>
      <c r="C470" t="s">
        <v>1548</v>
      </c>
      <c r="D470">
        <v>9</v>
      </c>
      <c r="E470">
        <v>14</v>
      </c>
      <c r="F470">
        <v>10</v>
      </c>
      <c r="G470">
        <v>0</v>
      </c>
      <c r="H470" s="11" t="e">
        <v>#DIV/0!</v>
      </c>
      <c r="I470" s="11" t="e">
        <v>#DIV/0!</v>
      </c>
      <c r="J470" t="s">
        <v>3085</v>
      </c>
      <c r="K470" s="10" t="s">
        <v>3085</v>
      </c>
      <c r="L470" t="b">
        <v>0</v>
      </c>
    </row>
    <row r="471" spans="1:12" x14ac:dyDescent="0.3">
      <c r="A471" t="s">
        <v>1549</v>
      </c>
      <c r="B471">
        <v>25816</v>
      </c>
      <c r="C471" t="s">
        <v>1550</v>
      </c>
      <c r="D471">
        <v>8</v>
      </c>
      <c r="E471">
        <v>19</v>
      </c>
      <c r="F471">
        <v>13.75</v>
      </c>
      <c r="G471">
        <v>4.7734384133153203</v>
      </c>
      <c r="H471" s="11">
        <v>1.706192930662306E-2</v>
      </c>
      <c r="I471" s="11">
        <v>-3.2687013936409302</v>
      </c>
      <c r="J471" t="s">
        <v>3085</v>
      </c>
      <c r="K471" s="10" t="s">
        <v>3085</v>
      </c>
      <c r="L471" t="b">
        <v>0</v>
      </c>
    </row>
    <row r="472" spans="1:12" x14ac:dyDescent="0.3">
      <c r="A472" t="s">
        <v>1551</v>
      </c>
      <c r="B472">
        <v>23092</v>
      </c>
      <c r="C472" t="s">
        <v>1552</v>
      </c>
      <c r="D472">
        <v>7</v>
      </c>
      <c r="E472">
        <v>49</v>
      </c>
      <c r="F472">
        <v>53.285714285714285</v>
      </c>
      <c r="G472">
        <v>16.977576247453445</v>
      </c>
      <c r="H472" s="11">
        <v>0.52905032902712135</v>
      </c>
      <c r="I472" s="11">
        <v>0.6759816688068051</v>
      </c>
      <c r="J472" t="s">
        <v>3085</v>
      </c>
      <c r="K472" s="10" t="s">
        <v>3085</v>
      </c>
      <c r="L472" t="b">
        <v>1</v>
      </c>
    </row>
    <row r="473" spans="1:12" x14ac:dyDescent="0.3">
      <c r="A473" t="s">
        <v>1553</v>
      </c>
      <c r="B473">
        <v>9879</v>
      </c>
      <c r="C473" t="s">
        <v>1554</v>
      </c>
      <c r="D473">
        <v>7</v>
      </c>
      <c r="E473">
        <v>24</v>
      </c>
      <c r="F473">
        <v>25.142857142857142</v>
      </c>
      <c r="G473">
        <v>9.8222294045797227</v>
      </c>
      <c r="H473" s="11">
        <v>0.76860744540346004</v>
      </c>
      <c r="I473" s="11">
        <v>0.31063872543846244</v>
      </c>
      <c r="J473" t="s">
        <v>3085</v>
      </c>
      <c r="K473" s="10" t="s">
        <v>3085</v>
      </c>
      <c r="L473" t="b">
        <v>0</v>
      </c>
    </row>
    <row r="474" spans="1:12" x14ac:dyDescent="0.3">
      <c r="A474" t="s">
        <v>1555</v>
      </c>
      <c r="B474">
        <v>2561</v>
      </c>
      <c r="C474" t="s">
        <v>1556</v>
      </c>
      <c r="D474">
        <v>11</v>
      </c>
      <c r="E474">
        <v>0</v>
      </c>
      <c r="F474">
        <v>12</v>
      </c>
      <c r="G474">
        <v>15.588457268119896</v>
      </c>
      <c r="H474" s="11">
        <v>2.870900154603008E-2</v>
      </c>
      <c r="I474" s="11">
        <v>2.6006203715474583</v>
      </c>
      <c r="J474" t="s">
        <v>3085</v>
      </c>
      <c r="K474" s="10" t="s">
        <v>3085</v>
      </c>
      <c r="L474" t="b">
        <v>0</v>
      </c>
    </row>
    <row r="475" spans="1:12" x14ac:dyDescent="0.3">
      <c r="A475" t="s">
        <v>1557</v>
      </c>
      <c r="B475">
        <v>340156</v>
      </c>
      <c r="C475" t="s">
        <v>1558</v>
      </c>
      <c r="D475">
        <v>7</v>
      </c>
      <c r="E475">
        <v>50</v>
      </c>
      <c r="F475">
        <v>34.142857142857146</v>
      </c>
      <c r="G475">
        <v>14.599412904047108</v>
      </c>
      <c r="H475" s="11">
        <v>2.8290522427953047E-2</v>
      </c>
      <c r="I475" s="11">
        <v>-3.0541356797964956</v>
      </c>
      <c r="J475" t="s">
        <v>3085</v>
      </c>
      <c r="K475" s="10" t="s">
        <v>3085</v>
      </c>
      <c r="L475" t="b">
        <v>0</v>
      </c>
    </row>
    <row r="476" spans="1:12" x14ac:dyDescent="0.3">
      <c r="A476" t="s">
        <v>1559</v>
      </c>
      <c r="B476">
        <v>285855</v>
      </c>
      <c r="C476" t="s">
        <v>1560</v>
      </c>
      <c r="D476">
        <v>10</v>
      </c>
      <c r="E476">
        <v>39</v>
      </c>
      <c r="F476">
        <v>37.4</v>
      </c>
      <c r="G476">
        <v>10.090699788529147</v>
      </c>
      <c r="H476" s="11">
        <v>0.62811304336672291</v>
      </c>
      <c r="I476" s="11">
        <v>-0.50360181537444981</v>
      </c>
      <c r="J476">
        <v>0.94229827992434501</v>
      </c>
      <c r="K476" s="10">
        <v>0.34622992469556801</v>
      </c>
      <c r="L476" t="b">
        <v>0</v>
      </c>
    </row>
    <row r="477" spans="1:12" x14ac:dyDescent="0.3">
      <c r="A477" t="s">
        <v>1561</v>
      </c>
      <c r="B477">
        <v>55023</v>
      </c>
      <c r="C477" t="s">
        <v>1562</v>
      </c>
      <c r="D477">
        <v>8</v>
      </c>
      <c r="E477">
        <v>20</v>
      </c>
      <c r="F477">
        <v>21</v>
      </c>
      <c r="G477">
        <v>11.795883059053152</v>
      </c>
      <c r="H477" s="11">
        <v>0.81737013333884134</v>
      </c>
      <c r="I477" s="11">
        <v>0.24128265849020608</v>
      </c>
      <c r="J477" t="s">
        <v>3085</v>
      </c>
      <c r="K477" s="10" t="s">
        <v>3085</v>
      </c>
      <c r="L477" t="b">
        <v>0</v>
      </c>
    </row>
    <row r="478" spans="1:12" x14ac:dyDescent="0.3">
      <c r="A478" t="s">
        <v>1563</v>
      </c>
      <c r="B478">
        <v>1956</v>
      </c>
      <c r="C478" t="s">
        <v>1564</v>
      </c>
      <c r="D478">
        <v>15</v>
      </c>
      <c r="E478">
        <v>29</v>
      </c>
      <c r="F478">
        <v>27.6</v>
      </c>
      <c r="G478">
        <v>16.461209814938531</v>
      </c>
      <c r="H478" s="11">
        <v>0.74673629052355395</v>
      </c>
      <c r="I478" s="11">
        <v>-0.32989294888759291</v>
      </c>
      <c r="J478">
        <v>1.6930871249796</v>
      </c>
      <c r="K478" s="10">
        <v>9.0698868757642798E-2</v>
      </c>
      <c r="L478" t="b">
        <v>1</v>
      </c>
    </row>
    <row r="479" spans="1:12" x14ac:dyDescent="0.3">
      <c r="A479" t="s">
        <v>1565</v>
      </c>
      <c r="B479">
        <v>30011</v>
      </c>
      <c r="C479" t="s">
        <v>1566</v>
      </c>
      <c r="D479">
        <v>7</v>
      </c>
      <c r="E479">
        <v>37</v>
      </c>
      <c r="F479">
        <v>37.428571428571431</v>
      </c>
      <c r="G479">
        <v>25.799593942910182</v>
      </c>
      <c r="H479" s="11">
        <v>0.9663703819846754</v>
      </c>
      <c r="I479" s="11">
        <v>4.431273872423773E-2</v>
      </c>
      <c r="J479">
        <v>-1.1038102813250701</v>
      </c>
      <c r="K479" s="10">
        <v>0.26989710518835602</v>
      </c>
      <c r="L479" t="b">
        <v>0</v>
      </c>
    </row>
    <row r="480" spans="1:12" x14ac:dyDescent="0.3">
      <c r="A480" t="s">
        <v>1567</v>
      </c>
      <c r="B480">
        <v>1142</v>
      </c>
      <c r="C480" t="s">
        <v>1568</v>
      </c>
      <c r="D480">
        <v>13</v>
      </c>
      <c r="E480">
        <v>34</v>
      </c>
      <c r="F480">
        <v>37.92307692307692</v>
      </c>
      <c r="G480">
        <v>11.835409713099212</v>
      </c>
      <c r="H480" s="11">
        <v>0.25512168438455801</v>
      </c>
      <c r="I480" s="11">
        <v>1.2006026160247611</v>
      </c>
      <c r="J480">
        <v>-0.243573104470448</v>
      </c>
      <c r="K480" s="10">
        <v>0.80760316212821104</v>
      </c>
      <c r="L480" t="b">
        <v>0</v>
      </c>
    </row>
    <row r="481" spans="1:12" x14ac:dyDescent="0.3">
      <c r="A481" t="s">
        <v>1569</v>
      </c>
      <c r="B481">
        <v>8973</v>
      </c>
      <c r="C481" t="s">
        <v>1570</v>
      </c>
      <c r="D481">
        <v>7</v>
      </c>
      <c r="E481">
        <v>21</v>
      </c>
      <c r="F481">
        <v>27.142857142857142</v>
      </c>
      <c r="G481">
        <v>10.668154658117956</v>
      </c>
      <c r="H481" s="11">
        <v>0.17847773661924488</v>
      </c>
      <c r="I481" s="11">
        <v>1.5644679469731777</v>
      </c>
      <c r="J481" t="s">
        <v>3085</v>
      </c>
      <c r="K481" s="10" t="s">
        <v>3085</v>
      </c>
      <c r="L481" t="b">
        <v>0</v>
      </c>
    </row>
    <row r="482" spans="1:12" x14ac:dyDescent="0.3">
      <c r="A482" t="s">
        <v>1571</v>
      </c>
      <c r="B482">
        <v>9705</v>
      </c>
      <c r="C482" t="s">
        <v>1572</v>
      </c>
      <c r="D482">
        <v>7</v>
      </c>
      <c r="E482">
        <v>28</v>
      </c>
      <c r="F482">
        <v>27.571428571428573</v>
      </c>
      <c r="G482">
        <v>21.117584638219896</v>
      </c>
      <c r="H482" s="11">
        <v>0.9589219080083593</v>
      </c>
      <c r="I482" s="11">
        <v>-5.4137834591755904E-2</v>
      </c>
      <c r="J482">
        <v>-0.26100567751784398</v>
      </c>
      <c r="K482" s="10">
        <v>0.79413298842749902</v>
      </c>
      <c r="L482" t="b">
        <v>0</v>
      </c>
    </row>
    <row r="483" spans="1:12" x14ac:dyDescent="0.3">
      <c r="A483" t="s">
        <v>1573</v>
      </c>
      <c r="B483">
        <v>51125</v>
      </c>
      <c r="C483" t="s">
        <v>1574</v>
      </c>
      <c r="D483">
        <v>7</v>
      </c>
      <c r="E483">
        <v>42</v>
      </c>
      <c r="F483">
        <v>28.142857142857142</v>
      </c>
      <c r="G483">
        <v>12.902565267271099</v>
      </c>
      <c r="H483" s="11">
        <v>2.9509060666980703E-2</v>
      </c>
      <c r="I483" s="11">
        <v>-3.0172546368230888</v>
      </c>
      <c r="J483">
        <v>1.10869961612137</v>
      </c>
      <c r="K483" s="10">
        <v>0.26778230937670999</v>
      </c>
      <c r="L483" t="b">
        <v>0</v>
      </c>
    </row>
    <row r="484" spans="1:12" x14ac:dyDescent="0.3">
      <c r="A484" t="s">
        <v>1575</v>
      </c>
      <c r="B484">
        <v>84513</v>
      </c>
      <c r="C484" t="s">
        <v>1576</v>
      </c>
      <c r="D484">
        <v>7</v>
      </c>
      <c r="E484">
        <v>43</v>
      </c>
      <c r="F484">
        <v>20.714285714285715</v>
      </c>
      <c r="G484">
        <v>13.744262872368308</v>
      </c>
      <c r="H484" s="11">
        <v>5.1490329843633326E-3</v>
      </c>
      <c r="I484" s="11">
        <v>-4.7402285772709778</v>
      </c>
      <c r="J484">
        <v>0.237220804959166</v>
      </c>
      <c r="K484" s="10">
        <v>0.81252605572043801</v>
      </c>
      <c r="L484" t="b">
        <v>0</v>
      </c>
    </row>
    <row r="485" spans="1:12" x14ac:dyDescent="0.3">
      <c r="A485" t="s">
        <v>1577</v>
      </c>
      <c r="B485">
        <v>84296</v>
      </c>
      <c r="C485" t="s">
        <v>1578</v>
      </c>
      <c r="D485">
        <v>9</v>
      </c>
      <c r="E485">
        <v>43</v>
      </c>
      <c r="F485">
        <v>33.555555555555557</v>
      </c>
      <c r="G485">
        <v>20.761208485485085</v>
      </c>
      <c r="H485" s="11">
        <v>0.20948547659274253</v>
      </c>
      <c r="I485" s="11">
        <v>-1.3819218542359424</v>
      </c>
      <c r="J485">
        <v>1.2422374684798501</v>
      </c>
      <c r="K485" s="10">
        <v>0.21439207412719599</v>
      </c>
      <c r="L485" t="b">
        <v>0</v>
      </c>
    </row>
    <row r="486" spans="1:12" x14ac:dyDescent="0.3">
      <c r="A486" t="s">
        <v>1579</v>
      </c>
      <c r="B486">
        <v>54904</v>
      </c>
      <c r="C486" t="s">
        <v>1580</v>
      </c>
      <c r="D486">
        <v>7</v>
      </c>
      <c r="E486">
        <v>46</v>
      </c>
      <c r="F486">
        <v>37</v>
      </c>
      <c r="G486">
        <v>9.3985814532477896</v>
      </c>
      <c r="H486" s="11">
        <v>4.4466239282020155E-2</v>
      </c>
      <c r="I486" s="11">
        <v>-2.6677897426610127</v>
      </c>
      <c r="J486">
        <v>2.4996923792507002</v>
      </c>
      <c r="K486" s="10">
        <v>1.2563042260663199E-2</v>
      </c>
      <c r="L486" t="b">
        <v>1</v>
      </c>
    </row>
    <row r="487" spans="1:12" x14ac:dyDescent="0.3">
      <c r="A487" t="s">
        <v>1581</v>
      </c>
      <c r="B487">
        <v>245972</v>
      </c>
      <c r="C487" t="s">
        <v>1582</v>
      </c>
      <c r="D487">
        <v>7</v>
      </c>
      <c r="E487">
        <v>10</v>
      </c>
      <c r="F487">
        <v>22.857142857142858</v>
      </c>
      <c r="G487">
        <v>17.761649430055488</v>
      </c>
      <c r="H487" s="11">
        <v>0.10395819620906534</v>
      </c>
      <c r="I487" s="11">
        <v>1.9846510412112024</v>
      </c>
      <c r="J487">
        <v>-0.193745395670401</v>
      </c>
      <c r="K487" s="10">
        <v>0.84640808899970099</v>
      </c>
      <c r="L487" t="b">
        <v>0</v>
      </c>
    </row>
    <row r="488" spans="1:12" x14ac:dyDescent="0.3">
      <c r="A488" t="s">
        <v>1583</v>
      </c>
      <c r="B488">
        <v>1807</v>
      </c>
      <c r="C488" t="s">
        <v>1584</v>
      </c>
      <c r="D488">
        <v>8</v>
      </c>
      <c r="E488">
        <v>33</v>
      </c>
      <c r="F488">
        <v>20.5</v>
      </c>
      <c r="G488">
        <v>11.135528725660043</v>
      </c>
      <c r="H488" s="11">
        <v>1.5598775561067795E-2</v>
      </c>
      <c r="I488" s="11">
        <v>-3.3406685703873436</v>
      </c>
      <c r="J488">
        <v>1.28175632367305</v>
      </c>
      <c r="K488" s="10">
        <v>0.200176146027496</v>
      </c>
      <c r="L488" t="b">
        <v>0</v>
      </c>
    </row>
    <row r="489" spans="1:12" x14ac:dyDescent="0.3">
      <c r="A489" t="s">
        <v>1585</v>
      </c>
      <c r="B489">
        <v>56169</v>
      </c>
      <c r="C489" t="s">
        <v>1586</v>
      </c>
      <c r="D489">
        <v>13</v>
      </c>
      <c r="E489">
        <v>78</v>
      </c>
      <c r="F489">
        <v>41.615384615384613</v>
      </c>
      <c r="G489">
        <v>11.968976992893342</v>
      </c>
      <c r="H489" s="11">
        <v>1.3180726608174677E-7</v>
      </c>
      <c r="I489" s="11">
        <v>-11.854926080085077</v>
      </c>
      <c r="J489">
        <v>0.60195234323497804</v>
      </c>
      <c r="K489" s="10">
        <v>0.54731976174080099</v>
      </c>
      <c r="L489" t="b">
        <v>0</v>
      </c>
    </row>
    <row r="490" spans="1:12" x14ac:dyDescent="0.3">
      <c r="A490" t="s">
        <v>1587</v>
      </c>
      <c r="B490">
        <v>1030</v>
      </c>
      <c r="C490" t="s">
        <v>1588</v>
      </c>
      <c r="D490">
        <v>7</v>
      </c>
      <c r="E490">
        <v>25</v>
      </c>
      <c r="F490">
        <v>32.285714285714285</v>
      </c>
      <c r="G490">
        <v>17.783084525416147</v>
      </c>
      <c r="H490" s="11">
        <v>0.32000559349788232</v>
      </c>
      <c r="I490" s="11">
        <v>1.1036541027548556</v>
      </c>
      <c r="J490">
        <v>-6.1132625298917098</v>
      </c>
      <c r="K490" s="10">
        <v>1.3186110235119099E-9</v>
      </c>
      <c r="L490" t="b">
        <v>0</v>
      </c>
    </row>
    <row r="491" spans="1:12" x14ac:dyDescent="0.3">
      <c r="A491" t="s">
        <v>1589</v>
      </c>
      <c r="B491">
        <v>23245</v>
      </c>
      <c r="C491" t="s">
        <v>1590</v>
      </c>
      <c r="D491">
        <v>9</v>
      </c>
      <c r="E491">
        <v>12</v>
      </c>
      <c r="F491">
        <v>33.444444444444443</v>
      </c>
      <c r="G491">
        <v>11.06922661154689</v>
      </c>
      <c r="H491" s="11">
        <v>3.9970377725057207E-4</v>
      </c>
      <c r="I491" s="11">
        <v>6.3115402965264176</v>
      </c>
      <c r="J491" t="s">
        <v>3085</v>
      </c>
      <c r="K491" s="10" t="s">
        <v>3085</v>
      </c>
      <c r="L491" t="b">
        <v>0</v>
      </c>
    </row>
    <row r="492" spans="1:12" x14ac:dyDescent="0.3">
      <c r="A492" t="s">
        <v>1591</v>
      </c>
      <c r="B492">
        <v>221061</v>
      </c>
      <c r="C492" t="s">
        <v>1592</v>
      </c>
      <c r="D492">
        <v>9</v>
      </c>
      <c r="E492">
        <v>30</v>
      </c>
      <c r="F492">
        <v>30.222222222222221</v>
      </c>
      <c r="G492">
        <v>8.5845468397839344</v>
      </c>
      <c r="H492" s="11">
        <v>0.94000657320502579</v>
      </c>
      <c r="I492" s="11">
        <v>7.8005563912091735E-2</v>
      </c>
      <c r="J492" t="s">
        <v>3085</v>
      </c>
      <c r="K492" s="10" t="s">
        <v>3085</v>
      </c>
      <c r="L492" t="b">
        <v>0</v>
      </c>
    </row>
    <row r="493" spans="1:12" x14ac:dyDescent="0.3">
      <c r="A493" t="s">
        <v>1593</v>
      </c>
      <c r="B493">
        <v>54788</v>
      </c>
      <c r="C493" t="s">
        <v>1594</v>
      </c>
      <c r="D493">
        <v>7</v>
      </c>
      <c r="E493">
        <v>49</v>
      </c>
      <c r="F493">
        <v>31.428571428571427</v>
      </c>
      <c r="G493">
        <v>10.674848052894284</v>
      </c>
      <c r="H493" s="11">
        <v>4.7961281064146976E-3</v>
      </c>
      <c r="I493" s="11">
        <v>-4.8205475577467594</v>
      </c>
      <c r="J493">
        <v>1.0404945046046301</v>
      </c>
      <c r="K493" s="10">
        <v>0.29832015437575599</v>
      </c>
      <c r="L493" t="b">
        <v>0</v>
      </c>
    </row>
    <row r="494" spans="1:12" x14ac:dyDescent="0.3">
      <c r="A494" t="s">
        <v>1595</v>
      </c>
      <c r="B494">
        <v>79949</v>
      </c>
      <c r="C494" t="s">
        <v>1596</v>
      </c>
      <c r="D494">
        <v>10</v>
      </c>
      <c r="E494">
        <v>16</v>
      </c>
      <c r="F494">
        <v>31</v>
      </c>
      <c r="G494">
        <v>3.1622776601683795</v>
      </c>
      <c r="H494" s="11">
        <v>1.1281022108490569E-7</v>
      </c>
      <c r="I494" s="11">
        <v>17.563203667370228</v>
      </c>
      <c r="J494" t="s">
        <v>3085</v>
      </c>
      <c r="K494" s="10" t="s">
        <v>3085</v>
      </c>
      <c r="L494" t="b">
        <v>0</v>
      </c>
    </row>
    <row r="495" spans="1:12" x14ac:dyDescent="0.3">
      <c r="A495" t="s">
        <v>1597</v>
      </c>
      <c r="B495">
        <v>54805</v>
      </c>
      <c r="C495" t="s">
        <v>1598</v>
      </c>
      <c r="D495">
        <v>16</v>
      </c>
      <c r="E495">
        <v>44</v>
      </c>
      <c r="F495">
        <v>36.9375</v>
      </c>
      <c r="G495">
        <v>12.75653427333093</v>
      </c>
      <c r="H495" s="11">
        <v>4.2692185017209297E-2</v>
      </c>
      <c r="I495" s="11">
        <v>-2.2292228548266753</v>
      </c>
      <c r="J495" t="s">
        <v>3085</v>
      </c>
      <c r="K495" s="10" t="s">
        <v>3085</v>
      </c>
      <c r="L495" t="b">
        <v>0</v>
      </c>
    </row>
    <row r="496" spans="1:12" x14ac:dyDescent="0.3">
      <c r="A496" t="s">
        <v>1599</v>
      </c>
      <c r="B496">
        <v>283212</v>
      </c>
      <c r="C496" t="s">
        <v>1600</v>
      </c>
      <c r="D496">
        <v>8</v>
      </c>
      <c r="E496">
        <v>51</v>
      </c>
      <c r="F496">
        <v>29.625</v>
      </c>
      <c r="G496">
        <v>20.416642371219751</v>
      </c>
      <c r="H496" s="11">
        <v>2.1069337391589199E-2</v>
      </c>
      <c r="I496" s="11">
        <v>-3.1017512105172811</v>
      </c>
      <c r="J496">
        <v>0.30883601710686698</v>
      </c>
      <c r="K496" s="10">
        <v>0.75749996750785398</v>
      </c>
      <c r="L496" t="b">
        <v>0</v>
      </c>
    </row>
    <row r="497" spans="1:12" x14ac:dyDescent="0.3">
      <c r="A497" t="s">
        <v>1601</v>
      </c>
      <c r="B497">
        <v>726</v>
      </c>
      <c r="C497" t="s">
        <v>1602</v>
      </c>
      <c r="D497">
        <v>7</v>
      </c>
      <c r="E497">
        <v>39</v>
      </c>
      <c r="F497">
        <v>35.285714285714285</v>
      </c>
      <c r="G497">
        <v>8.76953601422343</v>
      </c>
      <c r="H497" s="11">
        <v>0.30530010370805533</v>
      </c>
      <c r="I497" s="11">
        <v>-1.1416722431715207</v>
      </c>
      <c r="J497" t="s">
        <v>3085</v>
      </c>
      <c r="K497" s="10" t="s">
        <v>3085</v>
      </c>
      <c r="L497" t="b">
        <v>0</v>
      </c>
    </row>
    <row r="498" spans="1:12" x14ac:dyDescent="0.3">
      <c r="A498" t="s">
        <v>1603</v>
      </c>
      <c r="B498">
        <v>54970</v>
      </c>
      <c r="C498" t="s">
        <v>1604</v>
      </c>
      <c r="D498">
        <v>8</v>
      </c>
      <c r="E498">
        <v>33</v>
      </c>
      <c r="F498">
        <v>28.25</v>
      </c>
      <c r="G498">
        <v>4.2003401222826158</v>
      </c>
      <c r="H498" s="11">
        <v>1.5096034879553003E-2</v>
      </c>
      <c r="I498" s="11">
        <v>-3.3671233442185287</v>
      </c>
      <c r="J498" t="s">
        <v>3085</v>
      </c>
      <c r="K498" s="10" t="s">
        <v>3085</v>
      </c>
      <c r="L498" t="b">
        <v>0</v>
      </c>
    </row>
    <row r="499" spans="1:12" x14ac:dyDescent="0.3">
      <c r="A499" t="s">
        <v>1605</v>
      </c>
      <c r="B499">
        <v>140710</v>
      </c>
      <c r="C499" t="s">
        <v>1606</v>
      </c>
      <c r="D499">
        <v>10</v>
      </c>
      <c r="E499">
        <v>45</v>
      </c>
      <c r="F499">
        <v>37.9</v>
      </c>
      <c r="G499">
        <v>17.006208016812892</v>
      </c>
      <c r="H499" s="11">
        <v>0.21934564134162138</v>
      </c>
      <c r="I499" s="11">
        <v>-1.3326724029647816</v>
      </c>
      <c r="J499">
        <v>-1.4316238812263899</v>
      </c>
      <c r="K499" s="10">
        <v>0.152512317183397</v>
      </c>
      <c r="L499" t="b">
        <v>0</v>
      </c>
    </row>
    <row r="500" spans="1:12" x14ac:dyDescent="0.3">
      <c r="A500" t="s">
        <v>1607</v>
      </c>
      <c r="B500">
        <v>220064</v>
      </c>
      <c r="C500" t="s">
        <v>1608</v>
      </c>
      <c r="D500">
        <v>13</v>
      </c>
      <c r="E500">
        <v>32</v>
      </c>
      <c r="F500">
        <v>39.230769230769234</v>
      </c>
      <c r="G500">
        <v>15.357700816169531</v>
      </c>
      <c r="H500" s="11">
        <v>0.11534604576761322</v>
      </c>
      <c r="I500" s="11">
        <v>1.7096855005180522</v>
      </c>
      <c r="J500">
        <v>6.0127894961399999</v>
      </c>
      <c r="K500" s="10">
        <v>2.4178853243511301E-9</v>
      </c>
      <c r="L500" t="b">
        <v>0</v>
      </c>
    </row>
    <row r="501" spans="1:12" x14ac:dyDescent="0.3">
      <c r="A501" t="s">
        <v>1609</v>
      </c>
      <c r="B501">
        <v>83707</v>
      </c>
      <c r="C501" t="s">
        <v>1610</v>
      </c>
      <c r="D501">
        <v>7</v>
      </c>
      <c r="E501">
        <v>34</v>
      </c>
      <c r="F501">
        <v>19.571428571428573</v>
      </c>
      <c r="G501">
        <v>16.531355488456303</v>
      </c>
      <c r="H501" s="11">
        <v>6.0333897327728661E-2</v>
      </c>
      <c r="I501" s="11">
        <v>-2.4170868063959188</v>
      </c>
      <c r="J501" t="s">
        <v>3085</v>
      </c>
      <c r="K501" s="10" t="s">
        <v>3085</v>
      </c>
      <c r="L501" t="b">
        <v>0</v>
      </c>
    </row>
    <row r="502" spans="1:12" x14ac:dyDescent="0.3">
      <c r="A502" t="s">
        <v>1611</v>
      </c>
      <c r="B502">
        <v>84304</v>
      </c>
      <c r="C502" t="s">
        <v>1612</v>
      </c>
      <c r="D502">
        <v>7</v>
      </c>
      <c r="E502">
        <v>47</v>
      </c>
      <c r="F502">
        <v>34.285714285714285</v>
      </c>
      <c r="G502">
        <v>14.115172518892395</v>
      </c>
      <c r="H502" s="11">
        <v>5.4531898389169838E-2</v>
      </c>
      <c r="I502" s="11">
        <v>-2.499373142868206</v>
      </c>
      <c r="J502">
        <v>0.260303264893881</v>
      </c>
      <c r="K502" s="10">
        <v>0.79467458597496998</v>
      </c>
      <c r="L502" t="b">
        <v>0</v>
      </c>
    </row>
    <row r="503" spans="1:12" x14ac:dyDescent="0.3">
      <c r="A503" t="s">
        <v>1613</v>
      </c>
      <c r="B503">
        <v>83706</v>
      </c>
      <c r="C503" t="s">
        <v>1614</v>
      </c>
      <c r="D503">
        <v>8</v>
      </c>
      <c r="E503">
        <v>50</v>
      </c>
      <c r="F503">
        <v>42</v>
      </c>
      <c r="G503">
        <v>10.042765697612529</v>
      </c>
      <c r="H503" s="11">
        <v>5.892751111985628E-2</v>
      </c>
      <c r="I503" s="11">
        <v>-2.3264354479893909</v>
      </c>
      <c r="J503">
        <v>0.30250997456745299</v>
      </c>
      <c r="K503" s="10">
        <v>0.76231584437223199</v>
      </c>
      <c r="L503" t="b">
        <v>0</v>
      </c>
    </row>
    <row r="504" spans="1:12" x14ac:dyDescent="0.3">
      <c r="A504" t="s">
        <v>1615</v>
      </c>
      <c r="B504">
        <v>10435</v>
      </c>
      <c r="C504" t="s">
        <v>1616</v>
      </c>
      <c r="D504">
        <v>8</v>
      </c>
      <c r="E504">
        <v>33</v>
      </c>
      <c r="F504">
        <v>25.875</v>
      </c>
      <c r="G504">
        <v>12.123619214456665</v>
      </c>
      <c r="H504" s="11">
        <v>0.14041463749592387</v>
      </c>
      <c r="I504" s="11">
        <v>-1.6980629114648653</v>
      </c>
      <c r="J504">
        <v>-0.51114745990584198</v>
      </c>
      <c r="K504" s="10">
        <v>0.60934199151189605</v>
      </c>
      <c r="L504" t="b">
        <v>0</v>
      </c>
    </row>
    <row r="505" spans="1:12" x14ac:dyDescent="0.3">
      <c r="A505" t="s">
        <v>1617</v>
      </c>
      <c r="B505">
        <v>8091</v>
      </c>
      <c r="C505" t="s">
        <v>1618</v>
      </c>
      <c r="D505">
        <v>9</v>
      </c>
      <c r="E505">
        <v>42</v>
      </c>
      <c r="F505">
        <v>25.333333333333332</v>
      </c>
      <c r="G505">
        <v>14.168627315304754</v>
      </c>
      <c r="H505" s="11">
        <v>7.7441811348203278E-3</v>
      </c>
      <c r="I505" s="11">
        <v>-3.6912148138448728</v>
      </c>
      <c r="J505">
        <v>3.7130415442178202</v>
      </c>
      <c r="K505" s="10">
        <v>2.1419915879995101E-4</v>
      </c>
      <c r="L505" t="b">
        <v>1</v>
      </c>
    </row>
    <row r="506" spans="1:12" x14ac:dyDescent="0.3">
      <c r="A506" t="s">
        <v>1619</v>
      </c>
      <c r="B506">
        <v>4314</v>
      </c>
      <c r="C506" t="s">
        <v>1620</v>
      </c>
      <c r="D506">
        <v>8</v>
      </c>
      <c r="E506">
        <v>20</v>
      </c>
      <c r="F506">
        <v>23.875</v>
      </c>
      <c r="G506">
        <v>14.798045237704299</v>
      </c>
      <c r="H506" s="11">
        <v>0.48300488411702591</v>
      </c>
      <c r="I506" s="11">
        <v>0.7475228295244013</v>
      </c>
      <c r="J506" t="s">
        <v>3085</v>
      </c>
      <c r="K506" s="10" t="s">
        <v>3085</v>
      </c>
      <c r="L506" t="b">
        <v>0</v>
      </c>
    </row>
    <row r="507" spans="1:12" x14ac:dyDescent="0.3">
      <c r="A507" t="s">
        <v>1621</v>
      </c>
      <c r="B507">
        <v>79097</v>
      </c>
      <c r="C507" t="s">
        <v>1622</v>
      </c>
      <c r="D507">
        <v>8</v>
      </c>
      <c r="E507">
        <v>0</v>
      </c>
      <c r="F507">
        <v>10.75</v>
      </c>
      <c r="G507">
        <v>19.418327131126116</v>
      </c>
      <c r="H507" s="11">
        <v>0.16137212720403815</v>
      </c>
      <c r="I507" s="11">
        <v>1.597032876264511</v>
      </c>
      <c r="J507">
        <v>-0.11177115604146499</v>
      </c>
      <c r="K507" s="10">
        <v>0.91102358180224297</v>
      </c>
      <c r="L507" t="b">
        <v>0</v>
      </c>
    </row>
    <row r="508" spans="1:12" x14ac:dyDescent="0.3">
      <c r="A508" t="s">
        <v>1623</v>
      </c>
      <c r="B508">
        <v>55208</v>
      </c>
      <c r="C508" t="s">
        <v>1624</v>
      </c>
      <c r="D508">
        <v>8</v>
      </c>
      <c r="E508">
        <v>22</v>
      </c>
      <c r="F508">
        <v>37.625</v>
      </c>
      <c r="G508">
        <v>4.7490600573767674</v>
      </c>
      <c r="H508" s="11">
        <v>3.4305607009355958E-5</v>
      </c>
      <c r="I508" s="11">
        <v>10.957693349501044</v>
      </c>
      <c r="J508" t="s">
        <v>3085</v>
      </c>
      <c r="K508" s="10" t="s">
        <v>3085</v>
      </c>
      <c r="L508" t="b">
        <v>0</v>
      </c>
    </row>
    <row r="509" spans="1:12" x14ac:dyDescent="0.3">
      <c r="A509" t="s">
        <v>1625</v>
      </c>
      <c r="B509">
        <v>130576</v>
      </c>
      <c r="C509" t="s">
        <v>1626</v>
      </c>
      <c r="D509">
        <v>11</v>
      </c>
      <c r="E509">
        <v>30</v>
      </c>
      <c r="F509">
        <v>13.636363636363637</v>
      </c>
      <c r="G509">
        <v>4.5447272145361426</v>
      </c>
      <c r="H509" s="11">
        <v>3.0581369754547966E-7</v>
      </c>
      <c r="I509" s="11">
        <v>-13.366171156971255</v>
      </c>
      <c r="J509" t="s">
        <v>3085</v>
      </c>
      <c r="K509" s="10" t="s">
        <v>3085</v>
      </c>
      <c r="L509" t="b">
        <v>0</v>
      </c>
    </row>
    <row r="510" spans="1:12" x14ac:dyDescent="0.3">
      <c r="A510" t="s">
        <v>1627</v>
      </c>
      <c r="B510">
        <v>22948</v>
      </c>
      <c r="C510" t="s">
        <v>1628</v>
      </c>
      <c r="D510">
        <v>8</v>
      </c>
      <c r="E510">
        <v>13</v>
      </c>
      <c r="F510">
        <v>29.875</v>
      </c>
      <c r="G510">
        <v>20.84252178326112</v>
      </c>
      <c r="H510" s="11">
        <v>5.580621383485182E-2</v>
      </c>
      <c r="I510" s="11">
        <v>2.3662430751278913</v>
      </c>
      <c r="J510">
        <v>-1.03303193686308</v>
      </c>
      <c r="K510" s="10">
        <v>0.30179744438769701</v>
      </c>
      <c r="L510" t="b">
        <v>0</v>
      </c>
    </row>
    <row r="511" spans="1:12" x14ac:dyDescent="0.3">
      <c r="A511" t="s">
        <v>1629</v>
      </c>
      <c r="B511">
        <v>51232</v>
      </c>
      <c r="C511" t="s">
        <v>1630</v>
      </c>
      <c r="D511">
        <v>15</v>
      </c>
      <c r="E511">
        <v>26</v>
      </c>
      <c r="F511">
        <v>15.4</v>
      </c>
      <c r="G511">
        <v>11.794671920587096</v>
      </c>
      <c r="H511" s="11">
        <v>3.6735086933101816E-3</v>
      </c>
      <c r="I511" s="11">
        <v>-3.5330889067673166</v>
      </c>
      <c r="J511">
        <v>0.328845129294007</v>
      </c>
      <c r="K511" s="10">
        <v>0.74233022489506095</v>
      </c>
      <c r="L511" t="b">
        <v>0</v>
      </c>
    </row>
    <row r="512" spans="1:12" x14ac:dyDescent="0.3">
      <c r="A512" t="s">
        <v>1631</v>
      </c>
      <c r="B512">
        <v>196383</v>
      </c>
      <c r="C512" t="s">
        <v>1632</v>
      </c>
      <c r="D512">
        <v>12</v>
      </c>
      <c r="E512">
        <v>21</v>
      </c>
      <c r="F512">
        <v>26.5</v>
      </c>
      <c r="G512">
        <v>14.774055884310417</v>
      </c>
      <c r="H512" s="11">
        <v>0.22364589736572299</v>
      </c>
      <c r="I512" s="11">
        <v>1.2973350214784523</v>
      </c>
      <c r="J512" t="s">
        <v>3085</v>
      </c>
      <c r="K512" s="10" t="s">
        <v>3085</v>
      </c>
      <c r="L512" t="b">
        <v>0</v>
      </c>
    </row>
    <row r="513" spans="1:12" x14ac:dyDescent="0.3">
      <c r="A513" t="s">
        <v>1633</v>
      </c>
      <c r="B513">
        <v>93589</v>
      </c>
      <c r="C513" t="s">
        <v>1634</v>
      </c>
      <c r="D513">
        <v>7</v>
      </c>
      <c r="E513">
        <v>50</v>
      </c>
      <c r="F513">
        <v>31.857142857142858</v>
      </c>
      <c r="G513">
        <v>20.070115191735294</v>
      </c>
      <c r="H513" s="11">
        <v>5.3901929153444127E-2</v>
      </c>
      <c r="I513" s="11">
        <v>-2.5088767485479782</v>
      </c>
      <c r="J513">
        <v>-0.88960141192442299</v>
      </c>
      <c r="K513" s="10">
        <v>0.373858546234693</v>
      </c>
      <c r="L513" t="b">
        <v>0</v>
      </c>
    </row>
    <row r="514" spans="1:12" x14ac:dyDescent="0.3">
      <c r="A514" t="s">
        <v>1635</v>
      </c>
      <c r="B514">
        <v>65987</v>
      </c>
      <c r="C514" t="s">
        <v>1636</v>
      </c>
      <c r="D514">
        <v>9</v>
      </c>
      <c r="E514">
        <v>124</v>
      </c>
      <c r="F514">
        <v>24.111111111111111</v>
      </c>
      <c r="G514">
        <v>10.89087283513636</v>
      </c>
      <c r="H514" s="11">
        <v>3.2822879307055614E-9</v>
      </c>
      <c r="I514" s="11">
        <v>-36.050038028971514</v>
      </c>
      <c r="J514" t="s">
        <v>3085</v>
      </c>
      <c r="K514" s="10" t="s">
        <v>3085</v>
      </c>
      <c r="L514" t="b">
        <v>0</v>
      </c>
    </row>
    <row r="515" spans="1:12" x14ac:dyDescent="0.3">
      <c r="A515" t="s">
        <v>1637</v>
      </c>
      <c r="B515">
        <v>79833</v>
      </c>
      <c r="C515" t="s">
        <v>1638</v>
      </c>
      <c r="D515">
        <v>7</v>
      </c>
      <c r="E515">
        <v>66</v>
      </c>
      <c r="F515">
        <v>41.714285714285715</v>
      </c>
      <c r="G515">
        <v>17.451974918943371</v>
      </c>
      <c r="H515" s="11">
        <v>1.0309115867027183E-2</v>
      </c>
      <c r="I515" s="11">
        <v>-4.0013965446886486</v>
      </c>
      <c r="J515" t="s">
        <v>3085</v>
      </c>
      <c r="K515" s="10" t="s">
        <v>3085</v>
      </c>
      <c r="L515" t="b">
        <v>0</v>
      </c>
    </row>
    <row r="516" spans="1:12" x14ac:dyDescent="0.3">
      <c r="A516" t="s">
        <v>1639</v>
      </c>
      <c r="B516">
        <v>57818</v>
      </c>
      <c r="C516" t="s">
        <v>1640</v>
      </c>
      <c r="D516">
        <v>7</v>
      </c>
      <c r="E516">
        <v>54</v>
      </c>
      <c r="F516">
        <v>35</v>
      </c>
      <c r="G516">
        <v>14.787382008545888</v>
      </c>
      <c r="H516" s="11">
        <v>1.4505375159953067E-2</v>
      </c>
      <c r="I516" s="11">
        <v>-3.665893446553127</v>
      </c>
      <c r="J516" t="s">
        <v>3085</v>
      </c>
      <c r="K516" s="10" t="s">
        <v>3085</v>
      </c>
      <c r="L516" t="b">
        <v>0</v>
      </c>
    </row>
    <row r="517" spans="1:12" x14ac:dyDescent="0.3">
      <c r="A517" t="s">
        <v>1641</v>
      </c>
      <c r="B517">
        <v>678</v>
      </c>
      <c r="C517" t="s">
        <v>1642</v>
      </c>
      <c r="D517">
        <v>8</v>
      </c>
      <c r="E517">
        <v>53</v>
      </c>
      <c r="F517">
        <v>42.75</v>
      </c>
      <c r="G517">
        <v>20.672618190668128</v>
      </c>
      <c r="H517" s="11">
        <v>0.20355228796342775</v>
      </c>
      <c r="I517" s="11">
        <v>-1.4267501359632633</v>
      </c>
      <c r="J517">
        <v>-0.327119848236469</v>
      </c>
      <c r="K517" s="10">
        <v>0.74363438741572396</v>
      </c>
      <c r="L517" t="b">
        <v>0</v>
      </c>
    </row>
    <row r="518" spans="1:12" x14ac:dyDescent="0.3">
      <c r="A518" t="s">
        <v>1643</v>
      </c>
      <c r="B518">
        <v>24138</v>
      </c>
      <c r="C518" t="s">
        <v>1644</v>
      </c>
      <c r="D518">
        <v>13</v>
      </c>
      <c r="E518">
        <v>53</v>
      </c>
      <c r="F518">
        <v>29.76923076923077</v>
      </c>
      <c r="G518">
        <v>10.240067107151901</v>
      </c>
      <c r="H518" s="11">
        <v>2.9932526203320491E-6</v>
      </c>
      <c r="I518" s="11">
        <v>-8.676903004586686</v>
      </c>
      <c r="J518">
        <v>0.399718760457832</v>
      </c>
      <c r="K518" s="10">
        <v>0.68943492600744405</v>
      </c>
      <c r="L518" t="b">
        <v>0</v>
      </c>
    </row>
    <row r="519" spans="1:12" x14ac:dyDescent="0.3">
      <c r="A519" t="s">
        <v>1645</v>
      </c>
      <c r="B519">
        <v>9453</v>
      </c>
      <c r="C519" t="s">
        <v>1646</v>
      </c>
      <c r="D519">
        <v>7</v>
      </c>
      <c r="E519">
        <v>51</v>
      </c>
      <c r="F519">
        <v>45.285714285714285</v>
      </c>
      <c r="G519">
        <v>7.0878836924779671</v>
      </c>
      <c r="H519" s="11">
        <v>7.6888244846088319E-2</v>
      </c>
      <c r="I519" s="11">
        <v>-2.2224791845869767</v>
      </c>
      <c r="J519">
        <v>2.2444798562344301</v>
      </c>
      <c r="K519" s="10">
        <v>2.49834854418538E-2</v>
      </c>
      <c r="L519" t="b">
        <v>0</v>
      </c>
    </row>
    <row r="520" spans="1:12" x14ac:dyDescent="0.3">
      <c r="A520" t="s">
        <v>1647</v>
      </c>
      <c r="B520">
        <v>6728</v>
      </c>
      <c r="C520" t="s">
        <v>1648</v>
      </c>
      <c r="D520">
        <v>7</v>
      </c>
      <c r="E520">
        <v>23</v>
      </c>
      <c r="F520">
        <v>25.571428571428573</v>
      </c>
      <c r="G520">
        <v>12.686700948330929</v>
      </c>
      <c r="H520" s="11">
        <v>0.61106806381430312</v>
      </c>
      <c r="I520" s="11">
        <v>0.54203397718005952</v>
      </c>
      <c r="J520">
        <v>-3.7239871885902102E-2</v>
      </c>
      <c r="K520" s="10">
        <v>0.97029995169336802</v>
      </c>
      <c r="L520" t="b">
        <v>0</v>
      </c>
    </row>
    <row r="521" spans="1:12" x14ac:dyDescent="0.3">
      <c r="A521" t="s">
        <v>1649</v>
      </c>
      <c r="B521">
        <v>5801</v>
      </c>
      <c r="C521" t="s">
        <v>1650</v>
      </c>
      <c r="D521">
        <v>8</v>
      </c>
      <c r="E521">
        <v>12</v>
      </c>
      <c r="F521">
        <v>23.375</v>
      </c>
      <c r="G521">
        <v>14.61835929820541</v>
      </c>
      <c r="H521" s="11">
        <v>6.364761695923403E-2</v>
      </c>
      <c r="I521" s="11">
        <v>2.2702299293675523</v>
      </c>
      <c r="J521">
        <v>2.4442352840301602</v>
      </c>
      <c r="K521" s="10">
        <v>1.4659352454939999E-2</v>
      </c>
      <c r="L521" t="b">
        <v>0</v>
      </c>
    </row>
    <row r="522" spans="1:12" x14ac:dyDescent="0.3">
      <c r="A522" t="s">
        <v>1651</v>
      </c>
      <c r="B522">
        <v>79888</v>
      </c>
      <c r="C522" t="s">
        <v>1652</v>
      </c>
      <c r="D522">
        <v>7</v>
      </c>
      <c r="E522">
        <v>15</v>
      </c>
      <c r="F522">
        <v>24.857142857142858</v>
      </c>
      <c r="G522">
        <v>20.020227866073949</v>
      </c>
      <c r="H522" s="11">
        <v>0.24045227187096535</v>
      </c>
      <c r="I522" s="11">
        <v>1.3316510884587103</v>
      </c>
      <c r="J522">
        <v>1.1637984821270699</v>
      </c>
      <c r="K522" s="10">
        <v>0.24473741564128501</v>
      </c>
      <c r="L522" t="b">
        <v>0</v>
      </c>
    </row>
    <row r="523" spans="1:12" x14ac:dyDescent="0.3">
      <c r="A523" t="s">
        <v>1653</v>
      </c>
      <c r="B523">
        <v>163175</v>
      </c>
      <c r="C523" t="s">
        <v>1654</v>
      </c>
      <c r="D523">
        <v>7</v>
      </c>
      <c r="E523">
        <v>35</v>
      </c>
      <c r="F523">
        <v>22.857142857142858</v>
      </c>
      <c r="G523">
        <v>16.446160356636149</v>
      </c>
      <c r="H523" s="11">
        <v>9.858440443183504E-2</v>
      </c>
      <c r="I523" s="11">
        <v>-2.0262259003185528</v>
      </c>
      <c r="J523">
        <v>1.2555661281753601</v>
      </c>
      <c r="K523" s="10">
        <v>0.20951814926461801</v>
      </c>
      <c r="L523" t="b">
        <v>0</v>
      </c>
    </row>
    <row r="524" spans="1:12" x14ac:dyDescent="0.3">
      <c r="A524" t="s">
        <v>1655</v>
      </c>
      <c r="B524">
        <v>57338</v>
      </c>
      <c r="C524" t="s">
        <v>1656</v>
      </c>
      <c r="D524">
        <v>11</v>
      </c>
      <c r="E524">
        <v>46</v>
      </c>
      <c r="F524">
        <v>10.363636363636363</v>
      </c>
      <c r="G524">
        <v>16.076521559545942</v>
      </c>
      <c r="H524" s="11">
        <v>2.4483607592767863E-5</v>
      </c>
      <c r="I524" s="11">
        <v>-7.8995074526403046</v>
      </c>
      <c r="J524" t="s">
        <v>3085</v>
      </c>
      <c r="K524" s="10" t="s">
        <v>3085</v>
      </c>
      <c r="L524" t="b">
        <v>0</v>
      </c>
    </row>
    <row r="525" spans="1:12" x14ac:dyDescent="0.3">
      <c r="A525" t="s">
        <v>1657</v>
      </c>
      <c r="B525">
        <v>26207</v>
      </c>
      <c r="C525" t="s">
        <v>1658</v>
      </c>
      <c r="D525">
        <v>10</v>
      </c>
      <c r="E525">
        <v>35</v>
      </c>
      <c r="F525">
        <v>34.200000000000003</v>
      </c>
      <c r="G525">
        <v>11.506519890914022</v>
      </c>
      <c r="H525" s="11">
        <v>0.83088611753663255</v>
      </c>
      <c r="I525" s="11">
        <v>-0.22065787111118218</v>
      </c>
      <c r="J525">
        <v>2.0960433459143699</v>
      </c>
      <c r="K525" s="10">
        <v>3.6287725948961597E-2</v>
      </c>
      <c r="L525" t="b">
        <v>0</v>
      </c>
    </row>
    <row r="526" spans="1:12" x14ac:dyDescent="0.3">
      <c r="A526" t="s">
        <v>1659</v>
      </c>
      <c r="B526">
        <v>2551</v>
      </c>
      <c r="C526" t="s">
        <v>1660</v>
      </c>
      <c r="D526">
        <v>9</v>
      </c>
      <c r="E526">
        <v>21</v>
      </c>
      <c r="F526">
        <v>25.333333333333332</v>
      </c>
      <c r="G526">
        <v>13.095800853708795</v>
      </c>
      <c r="H526" s="11">
        <v>0.34993576912742796</v>
      </c>
      <c r="I526" s="11">
        <v>1.0015097113843103</v>
      </c>
      <c r="J526">
        <v>2.27169250711259</v>
      </c>
      <c r="K526" s="10">
        <v>2.3281802503811799E-2</v>
      </c>
      <c r="L526" t="b">
        <v>0</v>
      </c>
    </row>
    <row r="527" spans="1:12" x14ac:dyDescent="0.3">
      <c r="A527" t="s">
        <v>1661</v>
      </c>
      <c r="B527">
        <v>146956</v>
      </c>
      <c r="C527" t="s">
        <v>1662</v>
      </c>
      <c r="D527">
        <v>7</v>
      </c>
      <c r="E527">
        <v>43</v>
      </c>
      <c r="F527">
        <v>39.285714285714285</v>
      </c>
      <c r="G527">
        <v>20.434564555464068</v>
      </c>
      <c r="H527" s="11">
        <v>0.64761797168377533</v>
      </c>
      <c r="I527" s="11">
        <v>-0.48584741487447852</v>
      </c>
      <c r="J527">
        <v>1.3288563703335701</v>
      </c>
      <c r="K527" s="10">
        <v>0.18414839869363001</v>
      </c>
      <c r="L527" t="b">
        <v>0</v>
      </c>
    </row>
    <row r="528" spans="1:12" x14ac:dyDescent="0.3">
      <c r="A528" t="s">
        <v>1663</v>
      </c>
      <c r="B528">
        <v>81552</v>
      </c>
      <c r="C528" t="s">
        <v>1664</v>
      </c>
      <c r="D528">
        <v>14</v>
      </c>
      <c r="E528">
        <v>10</v>
      </c>
      <c r="F528">
        <v>13.714285714285714</v>
      </c>
      <c r="G528">
        <v>16.040470794110231</v>
      </c>
      <c r="H528" s="11">
        <v>0.40197493947090956</v>
      </c>
      <c r="I528" s="11">
        <v>0.86884574947535886</v>
      </c>
      <c r="J528">
        <v>0.38375620453213699</v>
      </c>
      <c r="K528" s="10">
        <v>0.70122724567439498</v>
      </c>
      <c r="L528" t="b">
        <v>0</v>
      </c>
    </row>
    <row r="529" spans="1:12" x14ac:dyDescent="0.3">
      <c r="A529" t="s">
        <v>1665</v>
      </c>
      <c r="B529">
        <v>80028</v>
      </c>
      <c r="C529" t="s">
        <v>1666</v>
      </c>
      <c r="D529">
        <v>12</v>
      </c>
      <c r="E529">
        <v>34</v>
      </c>
      <c r="F529">
        <v>26.75</v>
      </c>
      <c r="G529">
        <v>11.763773358763915</v>
      </c>
      <c r="H529" s="11">
        <v>5.6098045088434377E-2</v>
      </c>
      <c r="I529" s="11">
        <v>-2.1601213212967538</v>
      </c>
      <c r="J529">
        <v>5.3352080342424699</v>
      </c>
      <c r="K529" s="10">
        <v>1.14031187322607E-7</v>
      </c>
      <c r="L529" t="b">
        <v>0</v>
      </c>
    </row>
    <row r="530" spans="1:12" x14ac:dyDescent="0.3">
      <c r="A530" t="s">
        <v>1667</v>
      </c>
      <c r="B530">
        <v>136332</v>
      </c>
      <c r="C530" t="s">
        <v>1668</v>
      </c>
      <c r="D530">
        <v>7</v>
      </c>
      <c r="E530">
        <v>35</v>
      </c>
      <c r="F530">
        <v>25.571428571428573</v>
      </c>
      <c r="G530">
        <v>6.5791879655253975</v>
      </c>
      <c r="H530" s="11">
        <v>9.0563888636348688E-3</v>
      </c>
      <c r="I530" s="11">
        <v>-4.1332389236930664</v>
      </c>
      <c r="J530">
        <v>-0.277183830748578</v>
      </c>
      <c r="K530" s="10">
        <v>0.781686774302087</v>
      </c>
      <c r="L530" t="b">
        <v>0</v>
      </c>
    </row>
    <row r="531" spans="1:12" x14ac:dyDescent="0.3">
      <c r="A531" t="s">
        <v>1669</v>
      </c>
      <c r="B531">
        <v>5922</v>
      </c>
      <c r="C531" t="s">
        <v>1670</v>
      </c>
      <c r="D531">
        <v>7</v>
      </c>
      <c r="E531">
        <v>42</v>
      </c>
      <c r="F531">
        <v>38.285714285714285</v>
      </c>
      <c r="G531">
        <v>12.229939843328275</v>
      </c>
      <c r="H531" s="11">
        <v>0.45232011397200178</v>
      </c>
      <c r="I531" s="11">
        <v>-0.8146361781697844</v>
      </c>
      <c r="J531" t="s">
        <v>3085</v>
      </c>
      <c r="K531" s="10" t="s">
        <v>3085</v>
      </c>
      <c r="L531" t="b">
        <v>0</v>
      </c>
    </row>
    <row r="532" spans="1:12" x14ac:dyDescent="0.3">
      <c r="A532" t="s">
        <v>1671</v>
      </c>
      <c r="B532">
        <v>137492</v>
      </c>
      <c r="C532" t="s">
        <v>1672</v>
      </c>
      <c r="D532">
        <v>8</v>
      </c>
      <c r="E532">
        <v>23</v>
      </c>
      <c r="F532">
        <v>27.625</v>
      </c>
      <c r="G532">
        <v>11.90363089865561</v>
      </c>
      <c r="H532" s="11">
        <v>0.30814442828025107</v>
      </c>
      <c r="I532" s="11">
        <v>1.1133943830444166</v>
      </c>
      <c r="J532">
        <v>-0.19151517456362199</v>
      </c>
      <c r="K532" s="10">
        <v>0.84815444631688397</v>
      </c>
      <c r="L532" t="b">
        <v>0</v>
      </c>
    </row>
    <row r="533" spans="1:12" x14ac:dyDescent="0.3">
      <c r="A533" t="s">
        <v>1673</v>
      </c>
      <c r="B533">
        <v>157657</v>
      </c>
      <c r="C533" t="s">
        <v>1674</v>
      </c>
      <c r="D533">
        <v>10</v>
      </c>
      <c r="E533">
        <v>28</v>
      </c>
      <c r="F533">
        <v>57</v>
      </c>
      <c r="G533">
        <v>17.133463034528528</v>
      </c>
      <c r="H533" s="11">
        <v>4.6086199447576564E-4</v>
      </c>
      <c r="I533" s="11">
        <v>5.6877234104793493</v>
      </c>
      <c r="J533">
        <v>-0.56499304217026103</v>
      </c>
      <c r="K533" s="10">
        <v>0.57218427728252197</v>
      </c>
      <c r="L533" t="b">
        <v>0</v>
      </c>
    </row>
    <row r="534" spans="1:12" x14ac:dyDescent="0.3">
      <c r="A534" t="s">
        <v>1675</v>
      </c>
      <c r="B534">
        <v>8321</v>
      </c>
      <c r="C534" t="s">
        <v>1676</v>
      </c>
      <c r="D534">
        <v>10</v>
      </c>
      <c r="E534">
        <v>42</v>
      </c>
      <c r="F534">
        <v>16.899999999999999</v>
      </c>
      <c r="G534">
        <v>16.966961359588751</v>
      </c>
      <c r="H534" s="11">
        <v>1.1552969654802176E-3</v>
      </c>
      <c r="I534" s="11">
        <v>-4.9259641476889149</v>
      </c>
      <c r="J534" t="s">
        <v>3085</v>
      </c>
      <c r="K534" s="10" t="s">
        <v>3085</v>
      </c>
      <c r="L534" t="b">
        <v>0</v>
      </c>
    </row>
    <row r="535" spans="1:12" x14ac:dyDescent="0.3">
      <c r="A535" t="s">
        <v>1677</v>
      </c>
      <c r="B535">
        <v>5051</v>
      </c>
      <c r="C535" t="s">
        <v>1678</v>
      </c>
      <c r="D535">
        <v>8</v>
      </c>
      <c r="E535">
        <v>37</v>
      </c>
      <c r="F535">
        <v>33.375</v>
      </c>
      <c r="G535">
        <v>11.198692525724343</v>
      </c>
      <c r="H535" s="11">
        <v>0.39034835697052916</v>
      </c>
      <c r="I535" s="11">
        <v>-0.92563280711975537</v>
      </c>
      <c r="J535" t="s">
        <v>3085</v>
      </c>
      <c r="K535" s="10" t="s">
        <v>3085</v>
      </c>
      <c r="L535" t="b">
        <v>0</v>
      </c>
    </row>
    <row r="536" spans="1:12" x14ac:dyDescent="0.3">
      <c r="A536" t="s">
        <v>1679</v>
      </c>
      <c r="B536">
        <v>63875</v>
      </c>
      <c r="C536" t="s">
        <v>1680</v>
      </c>
      <c r="D536">
        <v>7</v>
      </c>
      <c r="E536">
        <v>16</v>
      </c>
      <c r="F536">
        <v>18.142857142857142</v>
      </c>
      <c r="G536">
        <v>7.1280799525204381</v>
      </c>
      <c r="H536" s="11">
        <v>0.4567004462067672</v>
      </c>
      <c r="I536" s="11">
        <v>0.8062810005637191</v>
      </c>
      <c r="J536">
        <v>0.81525204957260899</v>
      </c>
      <c r="K536" s="10">
        <v>0.415090093844251</v>
      </c>
      <c r="L536" t="b">
        <v>0</v>
      </c>
    </row>
    <row r="537" spans="1:12" x14ac:dyDescent="0.3">
      <c r="A537" t="s">
        <v>1681</v>
      </c>
      <c r="B537">
        <v>3242</v>
      </c>
      <c r="C537" t="s">
        <v>1682</v>
      </c>
      <c r="D537">
        <v>10</v>
      </c>
      <c r="E537">
        <v>35</v>
      </c>
      <c r="F537">
        <v>31.9</v>
      </c>
      <c r="G537">
        <v>15.996180099566825</v>
      </c>
      <c r="H537" s="11">
        <v>0.55515113235605607</v>
      </c>
      <c r="I537" s="11">
        <v>-0.61577835081374199</v>
      </c>
      <c r="J537">
        <v>0.73108161312849196</v>
      </c>
      <c r="K537" s="10">
        <v>0.46487226572672202</v>
      </c>
      <c r="L537" t="b">
        <v>0</v>
      </c>
    </row>
    <row r="538" spans="1:12" x14ac:dyDescent="0.3">
      <c r="A538" t="s">
        <v>1683</v>
      </c>
      <c r="B538">
        <v>2140</v>
      </c>
      <c r="C538" t="s">
        <v>1684</v>
      </c>
      <c r="D538">
        <v>11</v>
      </c>
      <c r="E538">
        <v>40</v>
      </c>
      <c r="F538">
        <v>35</v>
      </c>
      <c r="G538">
        <v>4.6475800154489004</v>
      </c>
      <c r="H538" s="11">
        <v>5.111704955945544E-3</v>
      </c>
      <c r="I538" s="11">
        <v>-3.6754145423517044</v>
      </c>
      <c r="J538" t="s">
        <v>3085</v>
      </c>
      <c r="K538" s="10" t="s">
        <v>3085</v>
      </c>
      <c r="L538" t="b">
        <v>0</v>
      </c>
    </row>
    <row r="539" spans="1:12" x14ac:dyDescent="0.3">
      <c r="A539" t="s">
        <v>1685</v>
      </c>
      <c r="B539">
        <v>26958</v>
      </c>
      <c r="C539" t="s">
        <v>1686</v>
      </c>
      <c r="D539">
        <v>22</v>
      </c>
      <c r="E539">
        <v>46</v>
      </c>
      <c r="F539">
        <v>33.68181818181818</v>
      </c>
      <c r="G539">
        <v>9.2858641346550375</v>
      </c>
      <c r="H539" s="11">
        <v>3.5851152188143287E-6</v>
      </c>
      <c r="I539" s="11">
        <v>-6.3234022849254803</v>
      </c>
      <c r="J539" t="s">
        <v>3085</v>
      </c>
      <c r="K539" s="10" t="s">
        <v>3085</v>
      </c>
      <c r="L539" t="b">
        <v>0</v>
      </c>
    </row>
    <row r="540" spans="1:12" x14ac:dyDescent="0.3">
      <c r="A540" t="s">
        <v>1687</v>
      </c>
      <c r="B540">
        <v>137964</v>
      </c>
      <c r="C540" t="s">
        <v>1688</v>
      </c>
      <c r="D540">
        <v>13</v>
      </c>
      <c r="E540">
        <v>44</v>
      </c>
      <c r="F540">
        <v>30.307692307692307</v>
      </c>
      <c r="G540">
        <v>15.504755267253847</v>
      </c>
      <c r="H540" s="11">
        <v>7.8614899956796734E-3</v>
      </c>
      <c r="I540" s="11">
        <v>-3.24089160737981</v>
      </c>
      <c r="J540">
        <v>-0.62289013809305704</v>
      </c>
      <c r="K540" s="10">
        <v>0.53347527059992095</v>
      </c>
      <c r="L540" t="b">
        <v>0</v>
      </c>
    </row>
    <row r="541" spans="1:12" x14ac:dyDescent="0.3">
      <c r="A541" t="s">
        <v>1689</v>
      </c>
      <c r="B541">
        <v>2005</v>
      </c>
      <c r="C541" t="s">
        <v>1690</v>
      </c>
      <c r="D541">
        <v>25</v>
      </c>
      <c r="E541">
        <v>44</v>
      </c>
      <c r="F541">
        <v>30.08</v>
      </c>
      <c r="G541">
        <v>11.452510641776326</v>
      </c>
      <c r="H541" s="11">
        <v>2.8185445747035154E-6</v>
      </c>
      <c r="I541" s="11">
        <v>-6.1525051317238697</v>
      </c>
      <c r="J541">
        <v>0.94312431678763298</v>
      </c>
      <c r="K541" s="10">
        <v>0.345807470499995</v>
      </c>
      <c r="L541" t="b">
        <v>1</v>
      </c>
    </row>
    <row r="542" spans="1:12" x14ac:dyDescent="0.3">
      <c r="A542" t="s">
        <v>1691</v>
      </c>
      <c r="B542">
        <v>29980</v>
      </c>
      <c r="C542" t="s">
        <v>1692</v>
      </c>
      <c r="D542">
        <v>11</v>
      </c>
      <c r="E542">
        <v>59</v>
      </c>
      <c r="F542">
        <v>32.909090909090907</v>
      </c>
      <c r="G542">
        <v>15.826904596000729</v>
      </c>
      <c r="H542" s="11">
        <v>2.7401478804882964E-4</v>
      </c>
      <c r="I542" s="11">
        <v>-5.7565853160712157</v>
      </c>
      <c r="J542">
        <v>1.3170865026215901</v>
      </c>
      <c r="K542" s="10">
        <v>0.188061495051215</v>
      </c>
      <c r="L542" t="b">
        <v>0</v>
      </c>
    </row>
    <row r="543" spans="1:12" x14ac:dyDescent="0.3">
      <c r="A543" t="s">
        <v>1693</v>
      </c>
      <c r="B543">
        <v>54102</v>
      </c>
      <c r="C543" t="s">
        <v>1694</v>
      </c>
      <c r="D543">
        <v>7</v>
      </c>
      <c r="E543">
        <v>27</v>
      </c>
      <c r="F543">
        <v>37.571428571428569</v>
      </c>
      <c r="G543">
        <v>24.912226869933722</v>
      </c>
      <c r="H543" s="11">
        <v>0.30446498070317624</v>
      </c>
      <c r="I543" s="11">
        <v>1.1438788511906304</v>
      </c>
      <c r="J543">
        <v>0.41175885584854199</v>
      </c>
      <c r="K543" s="10">
        <v>0.68058983830034303</v>
      </c>
      <c r="L543" t="b">
        <v>0</v>
      </c>
    </row>
    <row r="544" spans="1:12" x14ac:dyDescent="0.3">
      <c r="A544" t="s">
        <v>1695</v>
      </c>
      <c r="B544">
        <v>11189</v>
      </c>
      <c r="C544" t="s">
        <v>1696</v>
      </c>
      <c r="D544">
        <v>7</v>
      </c>
      <c r="E544">
        <v>45</v>
      </c>
      <c r="F544">
        <v>45.857142857142854</v>
      </c>
      <c r="G544">
        <v>14.747073963203363</v>
      </c>
      <c r="H544" s="11">
        <v>0.88282605331626685</v>
      </c>
      <c r="I544" s="11">
        <v>0.15507760107692278</v>
      </c>
      <c r="J544">
        <v>-4.8845323678196398E-2</v>
      </c>
      <c r="K544" s="10">
        <v>0.96105070393546899</v>
      </c>
      <c r="L544" t="b">
        <v>0</v>
      </c>
    </row>
    <row r="545" spans="1:12" x14ac:dyDescent="0.3">
      <c r="A545" t="s">
        <v>1697</v>
      </c>
      <c r="B545">
        <v>266747</v>
      </c>
      <c r="C545" t="s">
        <v>1698</v>
      </c>
      <c r="D545">
        <v>10</v>
      </c>
      <c r="E545">
        <v>29</v>
      </c>
      <c r="F545">
        <v>31</v>
      </c>
      <c r="G545">
        <v>10.697871023920808</v>
      </c>
      <c r="H545" s="11">
        <v>0.56893670377872074</v>
      </c>
      <c r="I545" s="11">
        <v>0.59398000061896949</v>
      </c>
      <c r="J545">
        <v>-0.12329683981256399</v>
      </c>
      <c r="K545" s="10">
        <v>0.90189272464461301</v>
      </c>
      <c r="L545" t="b">
        <v>0</v>
      </c>
    </row>
    <row r="546" spans="1:12" x14ac:dyDescent="0.3">
      <c r="A546" t="s">
        <v>1699</v>
      </c>
      <c r="B546">
        <v>4882</v>
      </c>
      <c r="C546" t="s">
        <v>1700</v>
      </c>
      <c r="D546">
        <v>9</v>
      </c>
      <c r="E546">
        <v>54</v>
      </c>
      <c r="F546">
        <v>43</v>
      </c>
      <c r="G546">
        <v>13.114877048604001</v>
      </c>
      <c r="H546" s="11">
        <v>3.6019868634429561E-2</v>
      </c>
      <c r="I546" s="11">
        <v>-2.5885674313388032</v>
      </c>
      <c r="J546">
        <v>-0.28342653301293302</v>
      </c>
      <c r="K546" s="10">
        <v>0.77689886132539099</v>
      </c>
      <c r="L546" t="b">
        <v>0</v>
      </c>
    </row>
    <row r="547" spans="1:12" x14ac:dyDescent="0.3">
      <c r="A547" t="s">
        <v>1701</v>
      </c>
      <c r="B547">
        <v>79140</v>
      </c>
      <c r="C547" t="s">
        <v>1702</v>
      </c>
      <c r="D547">
        <v>10</v>
      </c>
      <c r="E547">
        <v>59</v>
      </c>
      <c r="F547">
        <v>39.299999999999997</v>
      </c>
      <c r="G547">
        <v>15.570984411897522</v>
      </c>
      <c r="H547" s="11">
        <v>3.1065335292448058E-3</v>
      </c>
      <c r="I547" s="11">
        <v>-4.1736473831022263</v>
      </c>
      <c r="J547">
        <v>1.16991331223312</v>
      </c>
      <c r="K547" s="10">
        <v>0.24226854750051</v>
      </c>
      <c r="L547" t="b">
        <v>0</v>
      </c>
    </row>
    <row r="548" spans="1:12" x14ac:dyDescent="0.3">
      <c r="A548" t="s">
        <v>1703</v>
      </c>
      <c r="B548">
        <v>55721</v>
      </c>
      <c r="C548" t="s">
        <v>1704</v>
      </c>
      <c r="D548">
        <v>9</v>
      </c>
      <c r="E548">
        <v>62</v>
      </c>
      <c r="F548">
        <v>36</v>
      </c>
      <c r="G548">
        <v>0</v>
      </c>
      <c r="H548" s="11" t="e">
        <v>#DIV/0!</v>
      </c>
      <c r="I548" s="11" t="e">
        <v>#DIV/0!</v>
      </c>
      <c r="J548">
        <v>2.1512190350149898</v>
      </c>
      <c r="K548" s="10">
        <v>3.16583795241447E-2</v>
      </c>
      <c r="L548" t="b">
        <v>0</v>
      </c>
    </row>
    <row r="549" spans="1:12" x14ac:dyDescent="0.3">
      <c r="A549" t="s">
        <v>1705</v>
      </c>
      <c r="B549">
        <v>118424</v>
      </c>
      <c r="C549" t="s">
        <v>1706</v>
      </c>
      <c r="D549">
        <v>7</v>
      </c>
      <c r="E549">
        <v>22</v>
      </c>
      <c r="F549">
        <v>32.428571428571431</v>
      </c>
      <c r="G549">
        <v>14.672617840239493</v>
      </c>
      <c r="H549" s="11">
        <v>0.10908403054357163</v>
      </c>
      <c r="I549" s="11">
        <v>1.9470313725358701</v>
      </c>
      <c r="J549">
        <v>1.47637512293301</v>
      </c>
      <c r="K549" s="10">
        <v>0.14010601102952999</v>
      </c>
      <c r="L549" t="b">
        <v>0</v>
      </c>
    </row>
    <row r="550" spans="1:12" x14ac:dyDescent="0.3">
      <c r="A550" t="s">
        <v>1707</v>
      </c>
      <c r="B550">
        <v>645332</v>
      </c>
      <c r="C550" t="s">
        <v>1708</v>
      </c>
      <c r="D550">
        <v>9</v>
      </c>
      <c r="E550">
        <v>28</v>
      </c>
      <c r="F550">
        <v>21.333333333333332</v>
      </c>
      <c r="G550">
        <v>13.133925536563698</v>
      </c>
      <c r="H550" s="11">
        <v>0.16631510092136612</v>
      </c>
      <c r="I550" s="11">
        <v>-1.5447759787047097</v>
      </c>
      <c r="J550">
        <v>2.34344254052542</v>
      </c>
      <c r="K550" s="10">
        <v>1.9269528677223001E-2</v>
      </c>
      <c r="L550" t="b">
        <v>0</v>
      </c>
    </row>
    <row r="551" spans="1:12" x14ac:dyDescent="0.3">
      <c r="A551" t="s">
        <v>1709</v>
      </c>
      <c r="B551">
        <v>755</v>
      </c>
      <c r="C551" t="s">
        <v>1710</v>
      </c>
      <c r="D551">
        <v>7</v>
      </c>
      <c r="E551">
        <v>20</v>
      </c>
      <c r="F551">
        <v>31.857142857142858</v>
      </c>
      <c r="G551">
        <v>15.81590519517796</v>
      </c>
      <c r="H551" s="11">
        <v>9.4562401430443241E-2</v>
      </c>
      <c r="I551" s="11">
        <v>2.058925594753882</v>
      </c>
      <c r="J551">
        <v>-0.24877835946204799</v>
      </c>
      <c r="K551" s="10">
        <v>0.80357487270949501</v>
      </c>
      <c r="L551" t="b">
        <v>0</v>
      </c>
    </row>
    <row r="552" spans="1:12" x14ac:dyDescent="0.3">
      <c r="A552" t="s">
        <v>1711</v>
      </c>
      <c r="B552">
        <v>84221</v>
      </c>
      <c r="C552" t="s">
        <v>1712</v>
      </c>
      <c r="D552">
        <v>11</v>
      </c>
      <c r="E552">
        <v>22</v>
      </c>
      <c r="F552">
        <v>19.545454545454547</v>
      </c>
      <c r="G552">
        <v>16.878173102345148</v>
      </c>
      <c r="H552" s="11">
        <v>0.63995662492236793</v>
      </c>
      <c r="I552" s="11">
        <v>-0.4839832488064249</v>
      </c>
      <c r="J552">
        <v>-0.22297730122590001</v>
      </c>
      <c r="K552" s="10">
        <v>0.82359118415408095</v>
      </c>
      <c r="L552" t="b">
        <v>0</v>
      </c>
    </row>
    <row r="553" spans="1:12" x14ac:dyDescent="0.3">
      <c r="A553" t="s">
        <v>1713</v>
      </c>
      <c r="B553">
        <v>30815</v>
      </c>
      <c r="C553" t="s">
        <v>1714</v>
      </c>
      <c r="D553">
        <v>14</v>
      </c>
      <c r="E553">
        <v>50</v>
      </c>
      <c r="F553">
        <v>40.357142857142854</v>
      </c>
      <c r="G553">
        <v>10.753225940705802</v>
      </c>
      <c r="H553" s="11">
        <v>5.1678044576409614E-3</v>
      </c>
      <c r="I553" s="11">
        <v>-3.4105696519131663</v>
      </c>
      <c r="J553">
        <v>3.13173430132532</v>
      </c>
      <c r="K553" s="10">
        <v>1.7798576912245699E-3</v>
      </c>
      <c r="L553" t="b">
        <v>0</v>
      </c>
    </row>
    <row r="554" spans="1:12" x14ac:dyDescent="0.3">
      <c r="A554" t="s">
        <v>1715</v>
      </c>
      <c r="B554">
        <v>162989</v>
      </c>
      <c r="C554" t="s">
        <v>1716</v>
      </c>
      <c r="D554">
        <v>9</v>
      </c>
      <c r="E554">
        <v>32</v>
      </c>
      <c r="F554">
        <v>27.222222222222221</v>
      </c>
      <c r="G554">
        <v>10.929064207170002</v>
      </c>
      <c r="H554" s="11">
        <v>0.2260791070785588</v>
      </c>
      <c r="I554" s="11">
        <v>-1.3272428403736685</v>
      </c>
      <c r="J554">
        <v>0.19008862905533599</v>
      </c>
      <c r="K554" s="10">
        <v>0.84927188377205098</v>
      </c>
      <c r="L554" t="b">
        <v>0</v>
      </c>
    </row>
    <row r="555" spans="1:12" x14ac:dyDescent="0.3">
      <c r="A555" t="s">
        <v>1717</v>
      </c>
      <c r="B555">
        <v>6294</v>
      </c>
      <c r="C555" t="s">
        <v>1718</v>
      </c>
      <c r="D555">
        <v>8</v>
      </c>
      <c r="E555">
        <v>25</v>
      </c>
      <c r="F555">
        <v>25.625</v>
      </c>
      <c r="G555">
        <v>14.490760603127182</v>
      </c>
      <c r="H555" s="11">
        <v>0.9063331340091616</v>
      </c>
      <c r="I555" s="11">
        <v>0.12272407295609908</v>
      </c>
      <c r="J555">
        <v>2.1314431187182299</v>
      </c>
      <c r="K555" s="10">
        <v>3.3255719684664599E-2</v>
      </c>
      <c r="L555" t="b">
        <v>0</v>
      </c>
    </row>
    <row r="556" spans="1:12" x14ac:dyDescent="0.3">
      <c r="A556" t="s">
        <v>1719</v>
      </c>
      <c r="B556">
        <v>6464</v>
      </c>
      <c r="C556" t="s">
        <v>1720</v>
      </c>
      <c r="D556">
        <v>7</v>
      </c>
      <c r="E556">
        <v>33</v>
      </c>
      <c r="F556">
        <v>37.714285714285715</v>
      </c>
      <c r="G556">
        <v>12.526163095887016</v>
      </c>
      <c r="H556" s="11">
        <v>0.3578219780538201</v>
      </c>
      <c r="I556" s="11">
        <v>1.012356586071685</v>
      </c>
      <c r="J556">
        <v>1.2832710897100601</v>
      </c>
      <c r="K556" s="10">
        <v>0.19964529913243301</v>
      </c>
      <c r="L556" t="b">
        <v>0</v>
      </c>
    </row>
    <row r="557" spans="1:12" x14ac:dyDescent="0.3">
      <c r="A557" t="s">
        <v>1721</v>
      </c>
      <c r="B557">
        <v>55585</v>
      </c>
      <c r="C557" t="s">
        <v>1722</v>
      </c>
      <c r="D557">
        <v>10</v>
      </c>
      <c r="E557">
        <v>39</v>
      </c>
      <c r="F557">
        <v>30.2</v>
      </c>
      <c r="G557">
        <v>9.2231592562780076</v>
      </c>
      <c r="H557" s="11">
        <v>1.4545334372451866E-2</v>
      </c>
      <c r="I557" s="11">
        <v>-3.1054477539869927</v>
      </c>
      <c r="J557">
        <v>-0.23566095271859</v>
      </c>
      <c r="K557" s="10">
        <v>0.81373605062131005</v>
      </c>
      <c r="L557" t="b">
        <v>0</v>
      </c>
    </row>
    <row r="558" spans="1:12" x14ac:dyDescent="0.3">
      <c r="A558" t="s">
        <v>1723</v>
      </c>
      <c r="B558">
        <v>54784</v>
      </c>
      <c r="C558" t="s">
        <v>1724</v>
      </c>
      <c r="D558">
        <v>7</v>
      </c>
      <c r="E558">
        <v>31</v>
      </c>
      <c r="F558">
        <v>32</v>
      </c>
      <c r="G558">
        <v>2.2360679774997898</v>
      </c>
      <c r="H558" s="11">
        <v>0.28147596196625285</v>
      </c>
      <c r="I558" s="11">
        <v>1.2068229945438054</v>
      </c>
      <c r="J558">
        <v>2.9986729581599301</v>
      </c>
      <c r="K558" s="10">
        <v>2.76752836654179E-3</v>
      </c>
      <c r="L558" t="b">
        <v>0</v>
      </c>
    </row>
    <row r="559" spans="1:12" x14ac:dyDescent="0.3">
      <c r="A559" t="s">
        <v>1725</v>
      </c>
      <c r="B559">
        <v>114770</v>
      </c>
      <c r="C559" t="s">
        <v>1726</v>
      </c>
      <c r="D559">
        <v>8</v>
      </c>
      <c r="E559">
        <v>5</v>
      </c>
      <c r="F559">
        <v>17.5</v>
      </c>
      <c r="G559">
        <v>13.700886311267812</v>
      </c>
      <c r="H559" s="11">
        <v>3.6444968879461713E-2</v>
      </c>
      <c r="I559" s="11">
        <v>2.6818751796426561</v>
      </c>
      <c r="J559">
        <v>-1.4152630985483801</v>
      </c>
      <c r="K559" s="10">
        <v>0.15725125836006301</v>
      </c>
      <c r="L559" t="b">
        <v>0</v>
      </c>
    </row>
    <row r="560" spans="1:12" x14ac:dyDescent="0.3">
      <c r="A560" t="s">
        <v>1727</v>
      </c>
      <c r="B560" t="s">
        <v>3085</v>
      </c>
      <c r="C560" t="s">
        <v>1728</v>
      </c>
      <c r="D560">
        <v>11</v>
      </c>
      <c r="E560">
        <v>39</v>
      </c>
      <c r="F560">
        <v>36.18181818181818</v>
      </c>
      <c r="G560">
        <v>13.481974497959726</v>
      </c>
      <c r="H560" s="11">
        <v>0.50391422405617092</v>
      </c>
      <c r="I560" s="11">
        <v>-0.69615036411782016</v>
      </c>
      <c r="J560" t="s">
        <v>3085</v>
      </c>
      <c r="K560" s="10" t="s">
        <v>3085</v>
      </c>
      <c r="L560" t="b">
        <v>0</v>
      </c>
    </row>
    <row r="561" spans="1:12" x14ac:dyDescent="0.3">
      <c r="A561" t="s">
        <v>1729</v>
      </c>
      <c r="B561">
        <v>57125</v>
      </c>
      <c r="C561" t="s">
        <v>1730</v>
      </c>
      <c r="D561">
        <v>17</v>
      </c>
      <c r="E561">
        <v>31</v>
      </c>
      <c r="F561">
        <v>35.352941176470587</v>
      </c>
      <c r="G561">
        <v>11.362994634286483</v>
      </c>
      <c r="H561" s="11">
        <v>0.1337898640872017</v>
      </c>
      <c r="I561" s="11">
        <v>1.5851259906353756</v>
      </c>
      <c r="J561">
        <v>2.305730172683</v>
      </c>
      <c r="K561" s="10">
        <v>2.1295849065320401E-2</v>
      </c>
      <c r="L561" t="b">
        <v>0</v>
      </c>
    </row>
    <row r="562" spans="1:12" x14ac:dyDescent="0.3">
      <c r="A562" t="s">
        <v>1731</v>
      </c>
      <c r="B562">
        <v>93210</v>
      </c>
      <c r="C562" t="s">
        <v>1732</v>
      </c>
      <c r="D562">
        <v>14</v>
      </c>
      <c r="E562">
        <v>34</v>
      </c>
      <c r="F562">
        <v>32.357142857142854</v>
      </c>
      <c r="G562">
        <v>17.477929567829882</v>
      </c>
      <c r="H562" s="11">
        <v>0.73069757239667976</v>
      </c>
      <c r="I562" s="11">
        <v>-0.35233498185349321</v>
      </c>
      <c r="J562">
        <v>6.8421312442222799</v>
      </c>
      <c r="K562" s="10">
        <v>1.24185109717914E-11</v>
      </c>
      <c r="L562" t="b">
        <v>0</v>
      </c>
    </row>
    <row r="563" spans="1:12" x14ac:dyDescent="0.3">
      <c r="A563" t="s">
        <v>1733</v>
      </c>
      <c r="B563">
        <v>22806</v>
      </c>
      <c r="C563" t="s">
        <v>1734</v>
      </c>
      <c r="D563">
        <v>11</v>
      </c>
      <c r="E563">
        <v>36</v>
      </c>
      <c r="F563">
        <v>32.363636363636367</v>
      </c>
      <c r="G563">
        <v>14.375484181569169</v>
      </c>
      <c r="H563" s="11">
        <v>0.42109426923593674</v>
      </c>
      <c r="I563" s="11">
        <v>-0.84294821660448382</v>
      </c>
      <c r="J563">
        <v>-2.1277761607603298</v>
      </c>
      <c r="K563" s="10">
        <v>3.3559374991549699E-2</v>
      </c>
      <c r="L563" t="b">
        <v>0</v>
      </c>
    </row>
    <row r="564" spans="1:12" x14ac:dyDescent="0.3">
      <c r="A564" t="s">
        <v>1735</v>
      </c>
      <c r="B564">
        <v>3678</v>
      </c>
      <c r="C564" t="s">
        <v>1736</v>
      </c>
      <c r="D564">
        <v>10</v>
      </c>
      <c r="E564">
        <v>13</v>
      </c>
      <c r="F564">
        <v>27.9</v>
      </c>
      <c r="G564">
        <v>15.975328200419266</v>
      </c>
      <c r="H564" s="11">
        <v>1.6236251720727846E-2</v>
      </c>
      <c r="I564" s="11">
        <v>3.0329560978217076</v>
      </c>
      <c r="J564">
        <v>0.81789163595007797</v>
      </c>
      <c r="K564" s="10">
        <v>0.41358170537213601</v>
      </c>
      <c r="L564" t="b">
        <v>0</v>
      </c>
    </row>
    <row r="565" spans="1:12" x14ac:dyDescent="0.3">
      <c r="A565" t="s">
        <v>1737</v>
      </c>
      <c r="B565">
        <v>25946</v>
      </c>
      <c r="C565" t="s">
        <v>1738</v>
      </c>
      <c r="D565">
        <v>19</v>
      </c>
      <c r="E565">
        <v>15</v>
      </c>
      <c r="F565">
        <v>22.631578947368421</v>
      </c>
      <c r="G565">
        <v>12.212063827378916</v>
      </c>
      <c r="H565" s="11">
        <v>1.3923707802566077E-2</v>
      </c>
      <c r="I565" s="11">
        <v>2.7411543980715698</v>
      </c>
      <c r="J565">
        <v>0.99697670050756204</v>
      </c>
      <c r="K565" s="10">
        <v>0.318977144888904</v>
      </c>
      <c r="L565" t="b">
        <v>0</v>
      </c>
    </row>
    <row r="566" spans="1:12" x14ac:dyDescent="0.3">
      <c r="A566" t="s">
        <v>1739</v>
      </c>
      <c r="B566">
        <v>3888</v>
      </c>
      <c r="C566" t="s">
        <v>1740</v>
      </c>
      <c r="D566">
        <v>8</v>
      </c>
      <c r="E566">
        <v>18</v>
      </c>
      <c r="F566">
        <v>35.25</v>
      </c>
      <c r="G566">
        <v>24.598199701836485</v>
      </c>
      <c r="H566" s="11">
        <v>8.7728825860473855E-2</v>
      </c>
      <c r="I566" s="11">
        <v>2.037654880792295</v>
      </c>
      <c r="J566" t="s">
        <v>3085</v>
      </c>
      <c r="K566" s="10" t="s">
        <v>3085</v>
      </c>
      <c r="L566" t="b">
        <v>0</v>
      </c>
    </row>
    <row r="567" spans="1:12" x14ac:dyDescent="0.3">
      <c r="A567" t="s">
        <v>1741</v>
      </c>
      <c r="B567">
        <v>256126</v>
      </c>
      <c r="C567" t="s">
        <v>1742</v>
      </c>
      <c r="D567">
        <v>8</v>
      </c>
      <c r="E567">
        <v>29</v>
      </c>
      <c r="F567">
        <v>26.25</v>
      </c>
      <c r="G567">
        <v>14.479048903255253</v>
      </c>
      <c r="H567" s="11">
        <v>0.60777304099879681</v>
      </c>
      <c r="I567" s="11">
        <v>-0.54133795418520492</v>
      </c>
      <c r="J567">
        <v>0.44186336691877298</v>
      </c>
      <c r="K567" s="10">
        <v>0.65866782848013905</v>
      </c>
      <c r="L567" t="b">
        <v>0</v>
      </c>
    </row>
    <row r="568" spans="1:12" x14ac:dyDescent="0.3">
      <c r="A568" t="s">
        <v>1743</v>
      </c>
      <c r="B568">
        <v>221442</v>
      </c>
      <c r="C568" t="s">
        <v>1744</v>
      </c>
      <c r="D568">
        <v>10</v>
      </c>
      <c r="E568">
        <v>31</v>
      </c>
      <c r="F568">
        <v>45</v>
      </c>
      <c r="G568">
        <v>0</v>
      </c>
      <c r="H568" s="11" t="e">
        <v>#DIV/0!</v>
      </c>
      <c r="I568" s="11" t="e">
        <v>#DIV/0!</v>
      </c>
      <c r="J568" t="s">
        <v>3085</v>
      </c>
      <c r="K568" s="10" t="s">
        <v>3085</v>
      </c>
      <c r="L568" t="b">
        <v>0</v>
      </c>
    </row>
    <row r="569" spans="1:12" x14ac:dyDescent="0.3">
      <c r="A569" t="s">
        <v>1745</v>
      </c>
      <c r="B569">
        <v>80178</v>
      </c>
      <c r="C569" t="s">
        <v>1746</v>
      </c>
      <c r="D569">
        <v>10</v>
      </c>
      <c r="E569">
        <v>25</v>
      </c>
      <c r="F569">
        <v>24.6</v>
      </c>
      <c r="G569">
        <v>2.0655911179772888</v>
      </c>
      <c r="H569" s="11">
        <v>0.55544544210558755</v>
      </c>
      <c r="I569" s="11">
        <v>-0.61530971348262298</v>
      </c>
      <c r="J569">
        <v>2.7985492252225099</v>
      </c>
      <c r="K569" s="10">
        <v>5.2155729693071102E-3</v>
      </c>
      <c r="L569" t="b">
        <v>0</v>
      </c>
    </row>
    <row r="570" spans="1:12" x14ac:dyDescent="0.3">
      <c r="A570" t="s">
        <v>1747</v>
      </c>
      <c r="B570">
        <v>899</v>
      </c>
      <c r="C570" t="s">
        <v>1748</v>
      </c>
      <c r="D570">
        <v>9</v>
      </c>
      <c r="E570">
        <v>25</v>
      </c>
      <c r="F570">
        <v>30.444444444444443</v>
      </c>
      <c r="G570">
        <v>20.506773948570697</v>
      </c>
      <c r="H570" s="11">
        <v>0.44873901430028329</v>
      </c>
      <c r="I570" s="11">
        <v>0.8023311133566513</v>
      </c>
      <c r="J570" t="s">
        <v>3085</v>
      </c>
      <c r="K570" s="10" t="s">
        <v>3085</v>
      </c>
      <c r="L570" t="b">
        <v>0</v>
      </c>
    </row>
    <row r="571" spans="1:12" x14ac:dyDescent="0.3">
      <c r="A571" t="s">
        <v>1749</v>
      </c>
      <c r="B571">
        <v>220004</v>
      </c>
      <c r="C571" t="s">
        <v>1750</v>
      </c>
      <c r="D571">
        <v>9</v>
      </c>
      <c r="E571">
        <v>30</v>
      </c>
      <c r="F571">
        <v>28.444444444444443</v>
      </c>
      <c r="G571">
        <v>18.735735314574068</v>
      </c>
      <c r="H571" s="11">
        <v>0.80957578110521211</v>
      </c>
      <c r="I571" s="11">
        <v>-0.2502554367468931</v>
      </c>
      <c r="J571">
        <v>-1.90214166512756</v>
      </c>
      <c r="K571" s="10">
        <v>5.7392276742122099E-2</v>
      </c>
      <c r="L571" t="b">
        <v>0</v>
      </c>
    </row>
    <row r="572" spans="1:12" x14ac:dyDescent="0.3">
      <c r="A572" t="s">
        <v>1751</v>
      </c>
      <c r="B572">
        <v>283130</v>
      </c>
      <c r="C572" t="s">
        <v>1752</v>
      </c>
      <c r="D572">
        <v>10</v>
      </c>
      <c r="E572">
        <v>26</v>
      </c>
      <c r="F572">
        <v>29</v>
      </c>
      <c r="G572">
        <v>11.595018087284059</v>
      </c>
      <c r="H572" s="11">
        <v>0.43438019708350029</v>
      </c>
      <c r="I572" s="11">
        <v>0.82294902547727689</v>
      </c>
      <c r="J572">
        <v>-2.1533932289868399E-3</v>
      </c>
      <c r="K572" s="10">
        <v>0.99828220062792905</v>
      </c>
      <c r="L572" t="b">
        <v>0</v>
      </c>
    </row>
    <row r="573" spans="1:12" x14ac:dyDescent="0.3">
      <c r="A573" t="s">
        <v>1753</v>
      </c>
      <c r="B573" t="s">
        <v>3085</v>
      </c>
      <c r="C573" t="s">
        <v>1754</v>
      </c>
      <c r="D573">
        <v>7</v>
      </c>
      <c r="E573">
        <v>27</v>
      </c>
      <c r="F573">
        <v>19.285714285714285</v>
      </c>
      <c r="G573">
        <v>15.304838948453371</v>
      </c>
      <c r="H573" s="11">
        <v>0.23073622247055578</v>
      </c>
      <c r="I573" s="11">
        <v>-1.3640796190514861</v>
      </c>
      <c r="J573" t="s">
        <v>3085</v>
      </c>
      <c r="K573" s="10" t="s">
        <v>3085</v>
      </c>
      <c r="L573" t="b">
        <v>0</v>
      </c>
    </row>
    <row r="574" spans="1:12" x14ac:dyDescent="0.3">
      <c r="A574" t="s">
        <v>1755</v>
      </c>
      <c r="B574">
        <v>219931</v>
      </c>
      <c r="C574" t="s">
        <v>1756</v>
      </c>
      <c r="D574">
        <v>8</v>
      </c>
      <c r="E574">
        <v>20</v>
      </c>
      <c r="F574">
        <v>38.375</v>
      </c>
      <c r="G574">
        <v>10.155048005794951</v>
      </c>
      <c r="H574" s="11">
        <v>1.371967127914236E-3</v>
      </c>
      <c r="I574" s="11">
        <v>5.6070297679894816</v>
      </c>
      <c r="J574">
        <v>5.5908627647383096</v>
      </c>
      <c r="K574" s="10">
        <v>2.7961481322466398E-8</v>
      </c>
      <c r="L574" t="b">
        <v>0</v>
      </c>
    </row>
    <row r="575" spans="1:12" x14ac:dyDescent="0.3">
      <c r="A575" t="s">
        <v>1757</v>
      </c>
      <c r="B575">
        <v>9965</v>
      </c>
      <c r="C575" t="s">
        <v>1758</v>
      </c>
      <c r="D575">
        <v>20</v>
      </c>
      <c r="E575">
        <v>27</v>
      </c>
      <c r="F575">
        <v>40.4</v>
      </c>
      <c r="G575">
        <v>17.875004600661903</v>
      </c>
      <c r="H575" s="11">
        <v>3.3446320091874873E-3</v>
      </c>
      <c r="I575" s="11">
        <v>3.3788333103901591</v>
      </c>
      <c r="J575">
        <v>-0.249044045236196</v>
      </c>
      <c r="K575" s="10">
        <v>0.80336940049331496</v>
      </c>
      <c r="L575" t="b">
        <v>0</v>
      </c>
    </row>
    <row r="576" spans="1:12" x14ac:dyDescent="0.3">
      <c r="A576" t="s">
        <v>1759</v>
      </c>
      <c r="B576">
        <v>26027</v>
      </c>
      <c r="C576" t="s">
        <v>1760</v>
      </c>
      <c r="D576">
        <v>9</v>
      </c>
      <c r="E576">
        <v>64</v>
      </c>
      <c r="F576">
        <v>34.888888888888886</v>
      </c>
      <c r="G576">
        <v>24.3795223724976</v>
      </c>
      <c r="H576" s="11">
        <v>7.1648701454510482E-3</v>
      </c>
      <c r="I576" s="11">
        <v>-3.7503497557248315</v>
      </c>
      <c r="J576">
        <v>0.639973474263974</v>
      </c>
      <c r="K576" s="10">
        <v>0.52231221317038401</v>
      </c>
      <c r="L576" t="b">
        <v>0</v>
      </c>
    </row>
    <row r="577" spans="1:12" x14ac:dyDescent="0.3">
      <c r="A577" t="s">
        <v>1761</v>
      </c>
      <c r="B577">
        <v>284723</v>
      </c>
      <c r="C577" t="s">
        <v>1762</v>
      </c>
      <c r="D577">
        <v>10</v>
      </c>
      <c r="E577">
        <v>22</v>
      </c>
      <c r="F577">
        <v>23.9</v>
      </c>
      <c r="G577">
        <v>9.1948052967120741</v>
      </c>
      <c r="H577" s="11">
        <v>0.52980595608034609</v>
      </c>
      <c r="I577" s="11">
        <v>0.65670217215230164</v>
      </c>
      <c r="J577">
        <v>2.9819289864300198</v>
      </c>
      <c r="K577" s="10">
        <v>2.92227979753986E-3</v>
      </c>
      <c r="L577" t="b">
        <v>0</v>
      </c>
    </row>
    <row r="578" spans="1:12" x14ac:dyDescent="0.3">
      <c r="A578" t="s">
        <v>1763</v>
      </c>
      <c r="B578">
        <v>254173</v>
      </c>
      <c r="C578" t="s">
        <v>1764</v>
      </c>
      <c r="D578">
        <v>9</v>
      </c>
      <c r="E578">
        <v>15</v>
      </c>
      <c r="F578">
        <v>20.444444444444443</v>
      </c>
      <c r="G578">
        <v>9.4354532364787733</v>
      </c>
      <c r="H578" s="11">
        <v>0.12168591591594971</v>
      </c>
      <c r="I578" s="11">
        <v>1.7606547736140024</v>
      </c>
      <c r="J578" t="s">
        <v>3085</v>
      </c>
      <c r="K578" s="10" t="s">
        <v>3085</v>
      </c>
      <c r="L578" t="b">
        <v>0</v>
      </c>
    </row>
    <row r="579" spans="1:12" x14ac:dyDescent="0.3">
      <c r="A579" t="s">
        <v>1765</v>
      </c>
      <c r="B579">
        <v>6339</v>
      </c>
      <c r="C579" t="s">
        <v>1766</v>
      </c>
      <c r="D579">
        <v>8</v>
      </c>
      <c r="E579">
        <v>19</v>
      </c>
      <c r="F579">
        <v>16.25</v>
      </c>
      <c r="G579">
        <v>8.3964278118733322</v>
      </c>
      <c r="H579" s="11">
        <v>0.38508085650051099</v>
      </c>
      <c r="I579" s="11">
        <v>-0.93666961145585859</v>
      </c>
      <c r="J579">
        <v>0.187298610870621</v>
      </c>
      <c r="K579" s="10">
        <v>0.85145822730809495</v>
      </c>
      <c r="L579" t="b">
        <v>0</v>
      </c>
    </row>
    <row r="580" spans="1:12" x14ac:dyDescent="0.3">
      <c r="A580" t="s">
        <v>1767</v>
      </c>
      <c r="B580">
        <v>11080</v>
      </c>
      <c r="C580" t="s">
        <v>1768</v>
      </c>
      <c r="D580">
        <v>8</v>
      </c>
      <c r="E580">
        <v>42</v>
      </c>
      <c r="F580">
        <v>40.375</v>
      </c>
      <c r="G580">
        <v>4.5336046837556783</v>
      </c>
      <c r="H580" s="11">
        <v>0.34442844348399482</v>
      </c>
      <c r="I580" s="11">
        <v>-1.0260834960154726</v>
      </c>
      <c r="J580">
        <v>-9.1132462476477799E-2</v>
      </c>
      <c r="K580" s="10">
        <v>0.92740257351951505</v>
      </c>
      <c r="L580" t="b">
        <v>0</v>
      </c>
    </row>
    <row r="581" spans="1:12" x14ac:dyDescent="0.3">
      <c r="A581" t="s">
        <v>1769</v>
      </c>
      <c r="B581">
        <v>51375</v>
      </c>
      <c r="C581" t="s">
        <v>1770</v>
      </c>
      <c r="D581">
        <v>12</v>
      </c>
      <c r="E581">
        <v>40</v>
      </c>
      <c r="F581">
        <v>32.25</v>
      </c>
      <c r="G581">
        <v>9.1066908469442502</v>
      </c>
      <c r="H581" s="11">
        <v>1.325603892395706E-2</v>
      </c>
      <c r="I581" s="11">
        <v>-3.0038555066741757</v>
      </c>
      <c r="J581" t="s">
        <v>3085</v>
      </c>
      <c r="K581" s="10" t="s">
        <v>3085</v>
      </c>
      <c r="L581" t="b">
        <v>0</v>
      </c>
    </row>
    <row r="582" spans="1:12" x14ac:dyDescent="0.3">
      <c r="A582" t="s">
        <v>1771</v>
      </c>
      <c r="B582">
        <v>148362</v>
      </c>
      <c r="C582" t="s">
        <v>1772</v>
      </c>
      <c r="D582">
        <v>7</v>
      </c>
      <c r="E582">
        <v>24</v>
      </c>
      <c r="F582">
        <v>24.142857142857142</v>
      </c>
      <c r="G582">
        <v>19.480148625618604</v>
      </c>
      <c r="H582" s="11">
        <v>0.98514910690336066</v>
      </c>
      <c r="I582" s="11">
        <v>1.9562391979267985E-2</v>
      </c>
      <c r="J582" t="s">
        <v>3085</v>
      </c>
      <c r="K582" s="10" t="s">
        <v>3085</v>
      </c>
      <c r="L582" t="b">
        <v>0</v>
      </c>
    </row>
    <row r="583" spans="1:12" x14ac:dyDescent="0.3">
      <c r="A583" t="s">
        <v>1773</v>
      </c>
      <c r="B583">
        <v>5966</v>
      </c>
      <c r="C583" t="s">
        <v>1774</v>
      </c>
      <c r="D583">
        <v>7</v>
      </c>
      <c r="E583">
        <v>48</v>
      </c>
      <c r="F583">
        <v>44.857142857142854</v>
      </c>
      <c r="G583">
        <v>4.7056197405716009</v>
      </c>
      <c r="H583" s="11">
        <v>0.12763826681694629</v>
      </c>
      <c r="I583" s="11">
        <v>-1.8246799827794458</v>
      </c>
      <c r="J583">
        <v>2.8580474652879202</v>
      </c>
      <c r="K583" s="10">
        <v>4.3363364999253898E-3</v>
      </c>
      <c r="L583" t="b">
        <v>1</v>
      </c>
    </row>
    <row r="584" spans="1:12" x14ac:dyDescent="0.3">
      <c r="A584" t="s">
        <v>1775</v>
      </c>
      <c r="B584">
        <v>3754</v>
      </c>
      <c r="C584" t="s">
        <v>1776</v>
      </c>
      <c r="D584">
        <v>8</v>
      </c>
      <c r="E584">
        <v>38</v>
      </c>
      <c r="F584">
        <v>41.875</v>
      </c>
      <c r="G584">
        <v>0.35355339059327379</v>
      </c>
      <c r="H584" s="11">
        <v>9.3850479814378071E-9</v>
      </c>
      <c r="I584" s="11">
        <v>43.875280218263974</v>
      </c>
      <c r="J584" t="s">
        <v>3085</v>
      </c>
      <c r="K584" s="10" t="s">
        <v>3085</v>
      </c>
      <c r="L584" t="b">
        <v>0</v>
      </c>
    </row>
    <row r="585" spans="1:12" x14ac:dyDescent="0.3">
      <c r="A585" t="s">
        <v>1777</v>
      </c>
      <c r="B585">
        <v>10654</v>
      </c>
      <c r="C585" t="s">
        <v>1778</v>
      </c>
      <c r="D585">
        <v>9</v>
      </c>
      <c r="E585">
        <v>33</v>
      </c>
      <c r="F585">
        <v>31.777777777777779</v>
      </c>
      <c r="G585">
        <v>15.54652515658867</v>
      </c>
      <c r="H585" s="11">
        <v>0.81947402045736384</v>
      </c>
      <c r="I585" s="11">
        <v>-0.23695868650341573</v>
      </c>
      <c r="J585">
        <v>-0.51751419062266701</v>
      </c>
      <c r="K585" s="10">
        <v>0.60489280649124899</v>
      </c>
      <c r="L585" t="b">
        <v>0</v>
      </c>
    </row>
    <row r="586" spans="1:12" x14ac:dyDescent="0.3">
      <c r="A586" t="s">
        <v>1779</v>
      </c>
      <c r="B586">
        <v>127579</v>
      </c>
      <c r="C586" t="s">
        <v>1780</v>
      </c>
      <c r="D586">
        <v>8</v>
      </c>
      <c r="E586">
        <v>32</v>
      </c>
      <c r="F586">
        <v>30.5</v>
      </c>
      <c r="G586">
        <v>3.6645015252516173</v>
      </c>
      <c r="H586" s="11">
        <v>0.28493138084232172</v>
      </c>
      <c r="I586" s="11">
        <v>-1.1738600781989752</v>
      </c>
      <c r="J586">
        <v>1.65080886699563</v>
      </c>
      <c r="K586" s="10">
        <v>9.9039711306372805E-2</v>
      </c>
      <c r="L586" t="b">
        <v>0</v>
      </c>
    </row>
    <row r="587" spans="1:12" x14ac:dyDescent="0.3">
      <c r="A587" t="s">
        <v>1781</v>
      </c>
      <c r="B587">
        <v>149095</v>
      </c>
      <c r="C587" t="s">
        <v>1782</v>
      </c>
      <c r="D587">
        <v>12</v>
      </c>
      <c r="E587">
        <v>41</v>
      </c>
      <c r="F587">
        <v>35.5</v>
      </c>
      <c r="G587">
        <v>12.544466364243494</v>
      </c>
      <c r="H587" s="11">
        <v>0.15701783340644604</v>
      </c>
      <c r="I587" s="11">
        <v>-1.5299831147781404</v>
      </c>
      <c r="J587">
        <v>0.93697210673682996</v>
      </c>
      <c r="K587" s="10">
        <v>0.34896174979704297</v>
      </c>
      <c r="L587" t="b">
        <v>0</v>
      </c>
    </row>
    <row r="588" spans="1:12" x14ac:dyDescent="0.3">
      <c r="A588" t="s">
        <v>1783</v>
      </c>
      <c r="B588">
        <v>285203</v>
      </c>
      <c r="C588" t="s">
        <v>1784</v>
      </c>
      <c r="D588">
        <v>7</v>
      </c>
      <c r="E588">
        <v>24</v>
      </c>
      <c r="F588">
        <v>14.142857142857142</v>
      </c>
      <c r="G588">
        <v>13.933515606007592</v>
      </c>
      <c r="H588" s="11">
        <v>0.11041622647416495</v>
      </c>
      <c r="I588" s="11">
        <v>-1.9375545674349375</v>
      </c>
      <c r="J588" t="s">
        <v>3085</v>
      </c>
      <c r="K588" s="10" t="s">
        <v>3085</v>
      </c>
      <c r="L588" t="b">
        <v>0</v>
      </c>
    </row>
    <row r="589" spans="1:12" x14ac:dyDescent="0.3">
      <c r="A589" t="s">
        <v>1785</v>
      </c>
      <c r="B589">
        <v>5584</v>
      </c>
      <c r="C589" t="s">
        <v>1786</v>
      </c>
      <c r="D589">
        <v>9</v>
      </c>
      <c r="E589">
        <v>35</v>
      </c>
      <c r="F589">
        <v>39.666666666666664</v>
      </c>
      <c r="G589">
        <v>2.6925824035672519</v>
      </c>
      <c r="H589" s="11">
        <v>8.2293482048985227E-4</v>
      </c>
      <c r="I589" s="11">
        <v>5.5918589560999372</v>
      </c>
      <c r="J589">
        <v>1.03031681276519</v>
      </c>
      <c r="K589" s="10">
        <v>0.30306927066308997</v>
      </c>
      <c r="L589" t="b">
        <v>0</v>
      </c>
    </row>
    <row r="590" spans="1:12" x14ac:dyDescent="0.3">
      <c r="A590" t="s">
        <v>1787</v>
      </c>
      <c r="B590">
        <v>149628</v>
      </c>
      <c r="C590" t="s">
        <v>1788</v>
      </c>
      <c r="D590">
        <v>8</v>
      </c>
      <c r="E590">
        <v>3</v>
      </c>
      <c r="F590">
        <v>26.75</v>
      </c>
      <c r="G590">
        <v>9.3770235911280206</v>
      </c>
      <c r="H590" s="11">
        <v>1.8313931248384213E-4</v>
      </c>
      <c r="I590" s="11">
        <v>8.1529639915048637</v>
      </c>
      <c r="J590">
        <v>-0.43971951903974599</v>
      </c>
      <c r="K590" s="10">
        <v>0.66021957385237395</v>
      </c>
      <c r="L590" t="b">
        <v>0</v>
      </c>
    </row>
    <row r="591" spans="1:12" x14ac:dyDescent="0.3">
      <c r="A591" t="s">
        <v>1789</v>
      </c>
      <c r="B591">
        <v>1040</v>
      </c>
      <c r="C591" t="s">
        <v>1790</v>
      </c>
      <c r="D591">
        <v>10</v>
      </c>
      <c r="E591">
        <v>9</v>
      </c>
      <c r="F591">
        <v>26.1</v>
      </c>
      <c r="G591">
        <v>14.106342151276809</v>
      </c>
      <c r="H591" s="11">
        <v>4.0069379189723283E-3</v>
      </c>
      <c r="I591" s="11">
        <v>3.9897099682790729</v>
      </c>
      <c r="J591" t="s">
        <v>3085</v>
      </c>
      <c r="K591" s="10" t="s">
        <v>3085</v>
      </c>
      <c r="L591" t="b">
        <v>0</v>
      </c>
    </row>
    <row r="592" spans="1:12" x14ac:dyDescent="0.3">
      <c r="A592" t="s">
        <v>1791</v>
      </c>
      <c r="B592">
        <v>245711</v>
      </c>
      <c r="C592" t="s">
        <v>1792</v>
      </c>
      <c r="D592">
        <v>7</v>
      </c>
      <c r="E592">
        <v>53</v>
      </c>
      <c r="F592">
        <v>40.142857142857146</v>
      </c>
      <c r="G592">
        <v>10.155927192672129</v>
      </c>
      <c r="H592" s="11">
        <v>1.5429823071891292E-2</v>
      </c>
      <c r="I592" s="11">
        <v>-3.6069534767050011</v>
      </c>
      <c r="J592">
        <v>1.7860524358190699</v>
      </c>
      <c r="K592" s="10">
        <v>7.4343616363963194E-2</v>
      </c>
      <c r="L592" t="b">
        <v>0</v>
      </c>
    </row>
    <row r="593" spans="1:12" x14ac:dyDescent="0.3">
      <c r="A593" t="s">
        <v>1793</v>
      </c>
      <c r="B593">
        <v>5364</v>
      </c>
      <c r="C593" t="s">
        <v>1794</v>
      </c>
      <c r="D593">
        <v>7</v>
      </c>
      <c r="E593">
        <v>23</v>
      </c>
      <c r="F593">
        <v>24.142857142857142</v>
      </c>
      <c r="G593">
        <v>4.8452234702013941</v>
      </c>
      <c r="H593" s="11">
        <v>0.55555630324028948</v>
      </c>
      <c r="I593" s="11">
        <v>0.63133098270641319</v>
      </c>
      <c r="J593">
        <v>0.80520676196019703</v>
      </c>
      <c r="K593" s="10">
        <v>0.42086015281102102</v>
      </c>
      <c r="L593" t="b">
        <v>0</v>
      </c>
    </row>
    <row r="594" spans="1:12" x14ac:dyDescent="0.3">
      <c r="A594" t="s">
        <v>1795</v>
      </c>
      <c r="B594">
        <v>25886</v>
      </c>
      <c r="C594" t="s">
        <v>1796</v>
      </c>
      <c r="D594">
        <v>7</v>
      </c>
      <c r="E594">
        <v>32</v>
      </c>
      <c r="F594">
        <v>26.714285714285715</v>
      </c>
      <c r="G594">
        <v>10.812250547631697</v>
      </c>
      <c r="H594" s="11">
        <v>0.24342946803269216</v>
      </c>
      <c r="I594" s="11">
        <v>-1.3219582454940493</v>
      </c>
      <c r="J594">
        <v>0.51083879166907897</v>
      </c>
      <c r="K594" s="10">
        <v>0.60955806428584103</v>
      </c>
      <c r="L594" t="b">
        <v>0</v>
      </c>
    </row>
    <row r="595" spans="1:12" x14ac:dyDescent="0.3">
      <c r="A595" t="s">
        <v>1797</v>
      </c>
      <c r="B595">
        <v>84059</v>
      </c>
      <c r="C595" t="s">
        <v>1798</v>
      </c>
      <c r="D595">
        <v>8</v>
      </c>
      <c r="E595">
        <v>15</v>
      </c>
      <c r="F595">
        <v>24</v>
      </c>
      <c r="G595">
        <v>12.328828005937952</v>
      </c>
      <c r="H595" s="11">
        <v>7.7818496689141051E-2</v>
      </c>
      <c r="I595" s="11">
        <v>2.1243113846700359</v>
      </c>
      <c r="J595" t="s">
        <v>3085</v>
      </c>
      <c r="K595" s="10" t="s">
        <v>3085</v>
      </c>
      <c r="L595" t="b">
        <v>0</v>
      </c>
    </row>
    <row r="596" spans="1:12" x14ac:dyDescent="0.3">
      <c r="A596" t="s">
        <v>1799</v>
      </c>
      <c r="B596">
        <v>117156</v>
      </c>
      <c r="C596" t="s">
        <v>1800</v>
      </c>
      <c r="D596">
        <v>8</v>
      </c>
      <c r="E596">
        <v>23</v>
      </c>
      <c r="F596">
        <v>24.625</v>
      </c>
      <c r="G596">
        <v>9.5907321335309366</v>
      </c>
      <c r="H596" s="11">
        <v>0.64638226618556072</v>
      </c>
      <c r="I596" s="11">
        <v>0.48274832713145727</v>
      </c>
      <c r="J596" t="s">
        <v>3085</v>
      </c>
      <c r="K596" s="10" t="s">
        <v>3085</v>
      </c>
      <c r="L596" t="b">
        <v>0</v>
      </c>
    </row>
    <row r="597" spans="1:12" x14ac:dyDescent="0.3">
      <c r="A597" t="s">
        <v>1801</v>
      </c>
      <c r="B597">
        <v>134266</v>
      </c>
      <c r="C597" t="s">
        <v>1802</v>
      </c>
      <c r="D597">
        <v>8</v>
      </c>
      <c r="E597">
        <v>51</v>
      </c>
      <c r="F597">
        <v>28.375</v>
      </c>
      <c r="G597">
        <v>15.546588969012738</v>
      </c>
      <c r="H597" s="11">
        <v>4.480779284005993E-3</v>
      </c>
      <c r="I597" s="11">
        <v>-4.4179582225699487</v>
      </c>
      <c r="J597" t="s">
        <v>3085</v>
      </c>
      <c r="K597" s="10" t="s">
        <v>3085</v>
      </c>
      <c r="L597" t="b">
        <v>0</v>
      </c>
    </row>
    <row r="598" spans="1:12" x14ac:dyDescent="0.3">
      <c r="A598" t="s">
        <v>22</v>
      </c>
      <c r="B598">
        <v>7015</v>
      </c>
      <c r="C598" t="s">
        <v>23</v>
      </c>
      <c r="D598">
        <v>77</v>
      </c>
      <c r="E598">
        <v>21</v>
      </c>
      <c r="F598">
        <v>32.714285714285715</v>
      </c>
      <c r="G598">
        <v>18.343116551230604</v>
      </c>
      <c r="H598" s="11">
        <v>3.2120294677898987E-7</v>
      </c>
      <c r="I598" s="11">
        <v>5.6109833486255578</v>
      </c>
      <c r="J598">
        <v>8.0805418104606996</v>
      </c>
      <c r="K598" s="10">
        <v>1.56231719239563E-15</v>
      </c>
      <c r="L598" t="b">
        <v>1</v>
      </c>
    </row>
    <row r="599" spans="1:12" x14ac:dyDescent="0.3">
      <c r="A599" t="s">
        <v>1803</v>
      </c>
      <c r="B599">
        <v>23305</v>
      </c>
      <c r="C599" t="s">
        <v>1804</v>
      </c>
      <c r="D599">
        <v>31</v>
      </c>
      <c r="E599">
        <v>35</v>
      </c>
      <c r="F599">
        <v>12.096774193548388</v>
      </c>
      <c r="G599">
        <v>5.6234914345074358</v>
      </c>
      <c r="H599" s="11">
        <v>1.9569167677271132E-20</v>
      </c>
      <c r="I599" s="11">
        <v>-23.514344094096955</v>
      </c>
      <c r="J599">
        <v>-0.341507604726696</v>
      </c>
      <c r="K599" s="10">
        <v>0.73278137122876197</v>
      </c>
      <c r="L599" t="b">
        <v>1</v>
      </c>
    </row>
    <row r="600" spans="1:12" x14ac:dyDescent="0.3">
      <c r="A600" t="s">
        <v>1805</v>
      </c>
      <c r="B600">
        <v>1671</v>
      </c>
      <c r="C600" t="s">
        <v>1806</v>
      </c>
      <c r="D600">
        <v>8</v>
      </c>
      <c r="E600">
        <v>5</v>
      </c>
      <c r="F600">
        <v>33.5</v>
      </c>
      <c r="G600">
        <v>21.354156504062622</v>
      </c>
      <c r="H600" s="11">
        <v>6.9381934012386183E-3</v>
      </c>
      <c r="I600" s="11">
        <v>4.0226159980124576</v>
      </c>
      <c r="J600" t="s">
        <v>3085</v>
      </c>
      <c r="K600" s="10" t="s">
        <v>3085</v>
      </c>
      <c r="L600" t="b">
        <v>0</v>
      </c>
    </row>
    <row r="601" spans="1:12" x14ac:dyDescent="0.3">
      <c r="A601" t="s">
        <v>1807</v>
      </c>
      <c r="B601">
        <v>23353</v>
      </c>
      <c r="C601" t="s">
        <v>1808</v>
      </c>
      <c r="D601">
        <v>7</v>
      </c>
      <c r="E601">
        <v>23</v>
      </c>
      <c r="F601">
        <v>27.142857142857142</v>
      </c>
      <c r="G601">
        <v>9.5817286441186518</v>
      </c>
      <c r="H601" s="11">
        <v>0.29622381857728675</v>
      </c>
      <c r="I601" s="11">
        <v>1.1659439614680089</v>
      </c>
      <c r="J601" t="s">
        <v>3085</v>
      </c>
      <c r="K601" s="10" t="s">
        <v>3085</v>
      </c>
      <c r="L601" t="b">
        <v>0</v>
      </c>
    </row>
    <row r="602" spans="1:12" x14ac:dyDescent="0.3">
      <c r="A602" t="s">
        <v>1809</v>
      </c>
      <c r="B602">
        <v>10922</v>
      </c>
      <c r="C602" t="s">
        <v>1810</v>
      </c>
      <c r="D602">
        <v>7</v>
      </c>
      <c r="E602">
        <v>33</v>
      </c>
      <c r="F602">
        <v>23.714285714285715</v>
      </c>
      <c r="G602">
        <v>16.111220579814201</v>
      </c>
      <c r="H602" s="11">
        <v>0.17813101778920148</v>
      </c>
      <c r="I602" s="11">
        <v>-1.5659785801257504</v>
      </c>
      <c r="J602">
        <v>-2.19626569523543E-2</v>
      </c>
      <c r="K602" s="10">
        <v>0.98248140114020299</v>
      </c>
      <c r="L602" t="b">
        <v>0</v>
      </c>
    </row>
    <row r="603" spans="1:12" x14ac:dyDescent="0.3">
      <c r="A603" t="s">
        <v>1811</v>
      </c>
      <c r="B603">
        <v>138050</v>
      </c>
      <c r="C603" t="s">
        <v>1812</v>
      </c>
      <c r="D603">
        <v>10</v>
      </c>
      <c r="E603">
        <v>66</v>
      </c>
      <c r="F603">
        <v>28.4</v>
      </c>
      <c r="G603">
        <v>24.645035560489209</v>
      </c>
      <c r="H603" s="11">
        <v>9.4098200705899221E-4</v>
      </c>
      <c r="I603" s="11">
        <v>-5.0903692272305339</v>
      </c>
      <c r="J603" t="s">
        <v>3085</v>
      </c>
      <c r="K603" s="10" t="s">
        <v>3085</v>
      </c>
      <c r="L603" t="b">
        <v>0</v>
      </c>
    </row>
    <row r="604" spans="1:12" x14ac:dyDescent="0.3">
      <c r="A604" t="s">
        <v>1813</v>
      </c>
      <c r="B604">
        <v>26050</v>
      </c>
      <c r="C604" t="s">
        <v>1814</v>
      </c>
      <c r="D604">
        <v>9</v>
      </c>
      <c r="E604">
        <v>2</v>
      </c>
      <c r="F604">
        <v>2</v>
      </c>
      <c r="G604">
        <v>0</v>
      </c>
      <c r="H604" s="11" t="e">
        <v>#DIV/0!</v>
      </c>
      <c r="I604" s="11" t="e">
        <v>#DIV/0!</v>
      </c>
      <c r="J604" t="s">
        <v>3085</v>
      </c>
      <c r="K604" s="10" t="s">
        <v>3085</v>
      </c>
      <c r="L604" t="b">
        <v>0</v>
      </c>
    </row>
    <row r="605" spans="1:12" x14ac:dyDescent="0.3">
      <c r="A605" t="s">
        <v>1815</v>
      </c>
      <c r="B605">
        <v>283209</v>
      </c>
      <c r="C605" t="s">
        <v>1816</v>
      </c>
      <c r="D605">
        <v>8</v>
      </c>
      <c r="E605">
        <v>37</v>
      </c>
      <c r="F605">
        <v>29</v>
      </c>
      <c r="G605">
        <v>10.028530728448139</v>
      </c>
      <c r="H605" s="11">
        <v>5.8650194819554191E-2</v>
      </c>
      <c r="I605" s="11">
        <v>-2.3298820753218323</v>
      </c>
      <c r="J605">
        <v>-0.95729237296677405</v>
      </c>
      <c r="K605" s="10">
        <v>0.33861284400965103</v>
      </c>
      <c r="L605" t="b">
        <v>0</v>
      </c>
    </row>
    <row r="606" spans="1:12" x14ac:dyDescent="0.3">
      <c r="A606" t="s">
        <v>1817</v>
      </c>
      <c r="B606">
        <v>51084</v>
      </c>
      <c r="C606" t="s">
        <v>1818</v>
      </c>
      <c r="D606">
        <v>7</v>
      </c>
      <c r="E606">
        <v>23</v>
      </c>
      <c r="F606">
        <v>41.285714285714285</v>
      </c>
      <c r="G606">
        <v>13.034752084514757</v>
      </c>
      <c r="H606" s="11">
        <v>9.9510398484274846E-3</v>
      </c>
      <c r="I606" s="11">
        <v>4.0371131892095198</v>
      </c>
      <c r="J606" t="s">
        <v>3085</v>
      </c>
      <c r="K606" s="10" t="s">
        <v>3085</v>
      </c>
      <c r="L606" t="b">
        <v>0</v>
      </c>
    </row>
    <row r="607" spans="1:12" x14ac:dyDescent="0.3">
      <c r="A607" t="s">
        <v>1819</v>
      </c>
      <c r="B607">
        <v>220296</v>
      </c>
      <c r="C607" t="s">
        <v>1820</v>
      </c>
      <c r="D607">
        <v>19</v>
      </c>
      <c r="E607">
        <v>72</v>
      </c>
      <c r="F607">
        <v>22.736842105263158</v>
      </c>
      <c r="G607">
        <v>13.895811140464666</v>
      </c>
      <c r="H607" s="11">
        <v>7.826423931297914E-12</v>
      </c>
      <c r="I607" s="11">
        <v>-16.350315732821532</v>
      </c>
      <c r="J607">
        <v>2.7761468422553799</v>
      </c>
      <c r="K607" s="10">
        <v>5.5863935231736201E-3</v>
      </c>
      <c r="L607" t="b">
        <v>0</v>
      </c>
    </row>
    <row r="608" spans="1:12" x14ac:dyDescent="0.3">
      <c r="A608" t="s">
        <v>1821</v>
      </c>
      <c r="B608">
        <v>160419</v>
      </c>
      <c r="C608" t="s">
        <v>1822</v>
      </c>
      <c r="D608">
        <v>8</v>
      </c>
      <c r="E608">
        <v>40</v>
      </c>
      <c r="F608">
        <v>28.125</v>
      </c>
      <c r="G608">
        <v>15.037453241822567</v>
      </c>
      <c r="H608" s="11">
        <v>6.0648355859960951E-2</v>
      </c>
      <c r="I608" s="11">
        <v>-2.3054186999848234</v>
      </c>
      <c r="J608">
        <v>8.0115442719324399</v>
      </c>
      <c r="K608" s="10">
        <v>2.66646672946398E-15</v>
      </c>
      <c r="L608" t="b">
        <v>0</v>
      </c>
    </row>
    <row r="609" spans="1:12" x14ac:dyDescent="0.3">
      <c r="A609" t="s">
        <v>1823</v>
      </c>
      <c r="B609">
        <v>144455</v>
      </c>
      <c r="C609" t="s">
        <v>1824</v>
      </c>
      <c r="D609">
        <v>15</v>
      </c>
      <c r="E609">
        <v>18</v>
      </c>
      <c r="F609">
        <v>26</v>
      </c>
      <c r="G609">
        <v>12.380860805522138</v>
      </c>
      <c r="H609" s="11">
        <v>2.5340932956029634E-2</v>
      </c>
      <c r="I609" s="11">
        <v>2.5254686470995047</v>
      </c>
      <c r="J609">
        <v>3.27394462714819</v>
      </c>
      <c r="K609" s="10">
        <v>1.0908762708347901E-3</v>
      </c>
      <c r="L609" t="b">
        <v>0</v>
      </c>
    </row>
    <row r="610" spans="1:12" x14ac:dyDescent="0.3">
      <c r="A610" t="s">
        <v>1825</v>
      </c>
      <c r="B610">
        <v>5913</v>
      </c>
      <c r="C610" t="s">
        <v>1826</v>
      </c>
      <c r="D610">
        <v>7</v>
      </c>
      <c r="E610">
        <v>43</v>
      </c>
      <c r="F610">
        <v>40.857142857142854</v>
      </c>
      <c r="G610">
        <v>4.8107023544236434</v>
      </c>
      <c r="H610" s="11">
        <v>0.28320902654946828</v>
      </c>
      <c r="I610" s="11">
        <v>-1.2019215596526962</v>
      </c>
      <c r="J610">
        <v>-2.35674953349518E-2</v>
      </c>
      <c r="K610" s="10">
        <v>0.98120152465975996</v>
      </c>
      <c r="L610" t="b">
        <v>0</v>
      </c>
    </row>
    <row r="611" spans="1:12" x14ac:dyDescent="0.3">
      <c r="A611" t="s">
        <v>1827</v>
      </c>
      <c r="B611" t="s">
        <v>3085</v>
      </c>
      <c r="C611" t="s">
        <v>1828</v>
      </c>
      <c r="D611">
        <v>8</v>
      </c>
      <c r="E611">
        <v>49</v>
      </c>
      <c r="F611">
        <v>38.5</v>
      </c>
      <c r="G611">
        <v>17.720045146669349</v>
      </c>
      <c r="H611" s="11">
        <v>0.13764728704129803</v>
      </c>
      <c r="I611" s="11">
        <v>-1.7124782627231274</v>
      </c>
      <c r="J611" t="s">
        <v>3085</v>
      </c>
      <c r="K611" s="10" t="s">
        <v>3085</v>
      </c>
      <c r="L611" t="b">
        <v>0</v>
      </c>
    </row>
    <row r="612" spans="1:12" x14ac:dyDescent="0.3">
      <c r="A612" t="s">
        <v>1829</v>
      </c>
      <c r="B612">
        <v>552</v>
      </c>
      <c r="C612" t="s">
        <v>1830</v>
      </c>
      <c r="D612">
        <v>9</v>
      </c>
      <c r="E612">
        <v>17</v>
      </c>
      <c r="F612">
        <v>27.444444444444443</v>
      </c>
      <c r="G612">
        <v>14.714882866600666</v>
      </c>
      <c r="H612" s="11">
        <v>6.5858207558124507E-2</v>
      </c>
      <c r="I612" s="11">
        <v>2.1777594207080346</v>
      </c>
      <c r="J612">
        <v>1.2071466960919599</v>
      </c>
      <c r="K612" s="10">
        <v>0.22761394060291501</v>
      </c>
      <c r="L612" t="b">
        <v>0</v>
      </c>
    </row>
    <row r="613" spans="1:12" x14ac:dyDescent="0.3">
      <c r="A613" t="s">
        <v>1831</v>
      </c>
      <c r="B613">
        <v>115708</v>
      </c>
      <c r="C613" t="s">
        <v>1832</v>
      </c>
      <c r="D613">
        <v>7</v>
      </c>
      <c r="E613">
        <v>48</v>
      </c>
      <c r="F613">
        <v>26.857142857142858</v>
      </c>
      <c r="G613">
        <v>15.115428888264816</v>
      </c>
      <c r="H613" s="11">
        <v>1.0079164448368004E-2</v>
      </c>
      <c r="I613" s="11">
        <v>-4.0241655941140033</v>
      </c>
      <c r="J613">
        <v>2.4198476379019098</v>
      </c>
      <c r="K613" s="10">
        <v>1.56750737751923E-2</v>
      </c>
      <c r="L613" t="b">
        <v>0</v>
      </c>
    </row>
    <row r="614" spans="1:12" x14ac:dyDescent="0.3">
      <c r="A614" t="s">
        <v>1833</v>
      </c>
      <c r="B614">
        <v>10818</v>
      </c>
      <c r="C614" t="s">
        <v>1834</v>
      </c>
      <c r="D614">
        <v>15</v>
      </c>
      <c r="E614">
        <v>45</v>
      </c>
      <c r="F614">
        <v>31.933333333333334</v>
      </c>
      <c r="G614">
        <v>14.621250027988452</v>
      </c>
      <c r="H614" s="11">
        <v>3.8186988498476629E-3</v>
      </c>
      <c r="I614" s="11">
        <v>-3.5128631461226587</v>
      </c>
      <c r="J614">
        <v>6.2512155451187503</v>
      </c>
      <c r="K614" s="10">
        <v>5.6524466339042502E-10</v>
      </c>
      <c r="L614" t="b">
        <v>0</v>
      </c>
    </row>
    <row r="615" spans="1:12" x14ac:dyDescent="0.3">
      <c r="A615" t="s">
        <v>1835</v>
      </c>
      <c r="B615">
        <v>10576</v>
      </c>
      <c r="C615" t="s">
        <v>1836</v>
      </c>
      <c r="D615">
        <v>11</v>
      </c>
      <c r="E615">
        <v>38</v>
      </c>
      <c r="F615">
        <v>29.272727272727273</v>
      </c>
      <c r="G615">
        <v>17.681011900289583</v>
      </c>
      <c r="H615" s="11">
        <v>0.13265719648067015</v>
      </c>
      <c r="I615" s="11">
        <v>-1.6533106524721255</v>
      </c>
      <c r="J615">
        <v>-7.5426269207927304E-2</v>
      </c>
      <c r="K615" s="10">
        <v>0.93988815191766495</v>
      </c>
      <c r="L615" t="b">
        <v>0</v>
      </c>
    </row>
    <row r="616" spans="1:12" x14ac:dyDescent="0.3">
      <c r="A616" t="s">
        <v>1837</v>
      </c>
      <c r="B616">
        <v>54838</v>
      </c>
      <c r="C616" t="s">
        <v>1838</v>
      </c>
      <c r="D616">
        <v>7</v>
      </c>
      <c r="E616">
        <v>36</v>
      </c>
      <c r="F616">
        <v>19.428571428571427</v>
      </c>
      <c r="G616">
        <v>7.1147064323869067</v>
      </c>
      <c r="H616" s="11">
        <v>8.380117410195188E-4</v>
      </c>
      <c r="I616" s="11">
        <v>-7.1377248757545226</v>
      </c>
      <c r="J616" t="s">
        <v>3085</v>
      </c>
      <c r="K616" s="10" t="s">
        <v>3085</v>
      </c>
      <c r="L616" t="b">
        <v>0</v>
      </c>
    </row>
    <row r="617" spans="1:12" x14ac:dyDescent="0.3">
      <c r="A617" t="s">
        <v>1839</v>
      </c>
      <c r="B617">
        <v>8642</v>
      </c>
      <c r="C617" t="s">
        <v>1840</v>
      </c>
      <c r="D617">
        <v>7</v>
      </c>
      <c r="E617">
        <v>18</v>
      </c>
      <c r="F617">
        <v>33</v>
      </c>
      <c r="G617">
        <v>7.7244201508376449</v>
      </c>
      <c r="H617" s="11">
        <v>2.1406841308800519E-3</v>
      </c>
      <c r="I617" s="11">
        <v>5.8041059771744736</v>
      </c>
      <c r="J617" t="s">
        <v>3085</v>
      </c>
      <c r="K617" s="10" t="s">
        <v>3085</v>
      </c>
      <c r="L617" t="b">
        <v>0</v>
      </c>
    </row>
    <row r="618" spans="1:12" x14ac:dyDescent="0.3">
      <c r="A618" t="s">
        <v>1841</v>
      </c>
      <c r="B618">
        <v>126248</v>
      </c>
      <c r="C618" t="s">
        <v>1842</v>
      </c>
      <c r="D618">
        <v>7</v>
      </c>
      <c r="E618">
        <v>22</v>
      </c>
      <c r="F618">
        <v>23.142857142857142</v>
      </c>
      <c r="G618">
        <v>11.682302447556751</v>
      </c>
      <c r="H618" s="11">
        <v>0.80441799253001012</v>
      </c>
      <c r="I618" s="11">
        <v>0.26111465317246746</v>
      </c>
      <c r="J618" t="s">
        <v>3085</v>
      </c>
      <c r="K618" s="10" t="s">
        <v>3085</v>
      </c>
      <c r="L618" t="b">
        <v>0</v>
      </c>
    </row>
    <row r="619" spans="1:12" x14ac:dyDescent="0.3">
      <c r="A619" t="s">
        <v>1843</v>
      </c>
      <c r="B619">
        <v>80168</v>
      </c>
      <c r="C619" t="s">
        <v>1844</v>
      </c>
      <c r="D619">
        <v>12</v>
      </c>
      <c r="E619">
        <v>46</v>
      </c>
      <c r="F619">
        <v>41.416666666666664</v>
      </c>
      <c r="G619">
        <v>14.260296652105829</v>
      </c>
      <c r="H619" s="11">
        <v>0.28928304784027298</v>
      </c>
      <c r="I619" s="11">
        <v>-1.1190379962984323</v>
      </c>
      <c r="J619">
        <v>0.45828273665401897</v>
      </c>
      <c r="K619" s="10">
        <v>0.646832442250735</v>
      </c>
      <c r="L619" t="b">
        <v>0</v>
      </c>
    </row>
    <row r="620" spans="1:12" x14ac:dyDescent="0.3">
      <c r="A620" t="s">
        <v>1845</v>
      </c>
      <c r="B620">
        <v>4319</v>
      </c>
      <c r="C620" t="s">
        <v>1846</v>
      </c>
      <c r="D620">
        <v>8</v>
      </c>
      <c r="E620">
        <v>20</v>
      </c>
      <c r="F620">
        <v>19</v>
      </c>
      <c r="G620">
        <v>11.109841197270617</v>
      </c>
      <c r="H620" s="11">
        <v>0.80635887427997277</v>
      </c>
      <c r="I620" s="11">
        <v>-0.25619375273550982</v>
      </c>
      <c r="J620">
        <v>4.06020062442684</v>
      </c>
      <c r="K620" s="10">
        <v>5.2213190154310398E-5</v>
      </c>
      <c r="L620" t="b">
        <v>0</v>
      </c>
    </row>
    <row r="621" spans="1:12" x14ac:dyDescent="0.3">
      <c r="A621" t="s">
        <v>1847</v>
      </c>
      <c r="B621">
        <v>9768</v>
      </c>
      <c r="C621" t="s">
        <v>1848</v>
      </c>
      <c r="D621">
        <v>7</v>
      </c>
      <c r="E621">
        <v>68</v>
      </c>
      <c r="F621">
        <v>56.285714285714285</v>
      </c>
      <c r="G621">
        <v>19.855429867874818</v>
      </c>
      <c r="H621" s="11">
        <v>0.16956033269377047</v>
      </c>
      <c r="I621" s="11">
        <v>-1.6042680841555947</v>
      </c>
      <c r="J621">
        <v>0.55259489880605805</v>
      </c>
      <c r="K621" s="10">
        <v>0.58064392036273804</v>
      </c>
      <c r="L621" t="b">
        <v>0</v>
      </c>
    </row>
    <row r="622" spans="1:12" x14ac:dyDescent="0.3">
      <c r="A622" t="s">
        <v>1849</v>
      </c>
      <c r="B622">
        <v>4665</v>
      </c>
      <c r="C622" t="s">
        <v>1850</v>
      </c>
      <c r="D622">
        <v>8</v>
      </c>
      <c r="E622">
        <v>35</v>
      </c>
      <c r="F622">
        <v>28.375</v>
      </c>
      <c r="G622">
        <v>10.500850305706541</v>
      </c>
      <c r="H622" s="11">
        <v>0.11752638003615701</v>
      </c>
      <c r="I622" s="11">
        <v>-1.8266871443569315</v>
      </c>
      <c r="J622">
        <v>-1.15682998926275</v>
      </c>
      <c r="K622" s="10">
        <v>0.24757244263456399</v>
      </c>
      <c r="L622" t="b">
        <v>1</v>
      </c>
    </row>
    <row r="623" spans="1:12" x14ac:dyDescent="0.3">
      <c r="A623" t="s">
        <v>1851</v>
      </c>
      <c r="B623">
        <v>91419</v>
      </c>
      <c r="C623" t="s">
        <v>1852</v>
      </c>
      <c r="D623">
        <v>8</v>
      </c>
      <c r="E623">
        <v>19</v>
      </c>
      <c r="F623">
        <v>22.5</v>
      </c>
      <c r="G623">
        <v>15.784259790780723</v>
      </c>
      <c r="H623" s="11">
        <v>0.55044518784994012</v>
      </c>
      <c r="I623" s="11">
        <v>0.63240616496729041</v>
      </c>
      <c r="J623">
        <v>5.7947429833862101</v>
      </c>
      <c r="K623" s="10">
        <v>8.7391435070287894E-9</v>
      </c>
      <c r="L623" t="b">
        <v>0</v>
      </c>
    </row>
    <row r="624" spans="1:12" x14ac:dyDescent="0.3">
      <c r="A624" t="s">
        <v>1853</v>
      </c>
      <c r="B624">
        <v>54948</v>
      </c>
      <c r="C624" t="s">
        <v>1854</v>
      </c>
      <c r="D624">
        <v>15</v>
      </c>
      <c r="E624">
        <v>34</v>
      </c>
      <c r="F624">
        <v>22.466666666666665</v>
      </c>
      <c r="G624">
        <v>11.87955426452565</v>
      </c>
      <c r="H624" s="11">
        <v>2.1107804115549555E-3</v>
      </c>
      <c r="I624" s="11">
        <v>-3.8235580628196062</v>
      </c>
      <c r="J624">
        <v>1.35256232912719</v>
      </c>
      <c r="K624" s="10">
        <v>0.176450724259966</v>
      </c>
      <c r="L624" t="b">
        <v>0</v>
      </c>
    </row>
    <row r="625" spans="1:12" x14ac:dyDescent="0.3">
      <c r="A625" t="s">
        <v>1855</v>
      </c>
      <c r="B625">
        <v>79837</v>
      </c>
      <c r="C625" t="s">
        <v>1856</v>
      </c>
      <c r="D625">
        <v>17</v>
      </c>
      <c r="E625">
        <v>30</v>
      </c>
      <c r="F625">
        <v>26.941176470588236</v>
      </c>
      <c r="G625">
        <v>9.851843661437778</v>
      </c>
      <c r="H625" s="11">
        <v>0.21874127977585522</v>
      </c>
      <c r="I625" s="11">
        <v>-1.2836478797365398</v>
      </c>
      <c r="J625">
        <v>1.9551296433602701</v>
      </c>
      <c r="K625" s="10">
        <v>5.08000205714687E-2</v>
      </c>
      <c r="L625" t="b">
        <v>0</v>
      </c>
    </row>
    <row r="626" spans="1:12" x14ac:dyDescent="0.3">
      <c r="A626" t="s">
        <v>1857</v>
      </c>
      <c r="B626">
        <v>4141</v>
      </c>
      <c r="C626" t="s">
        <v>1858</v>
      </c>
      <c r="D626">
        <v>10</v>
      </c>
      <c r="E626">
        <v>64</v>
      </c>
      <c r="F626">
        <v>24.6</v>
      </c>
      <c r="G626">
        <v>13.351654079800998</v>
      </c>
      <c r="H626" s="11">
        <v>6.3439368485936068E-6</v>
      </c>
      <c r="I626" s="11">
        <v>-10.396687296271294</v>
      </c>
      <c r="J626">
        <v>3.0571650972085198</v>
      </c>
      <c r="K626" s="10">
        <v>2.2839126731816302E-3</v>
      </c>
      <c r="L626" t="b">
        <v>0</v>
      </c>
    </row>
    <row r="627" spans="1:12" x14ac:dyDescent="0.3">
      <c r="A627" t="s">
        <v>1859</v>
      </c>
      <c r="B627">
        <v>114785</v>
      </c>
      <c r="C627" t="s">
        <v>1860</v>
      </c>
      <c r="D627">
        <v>11</v>
      </c>
      <c r="E627">
        <v>29</v>
      </c>
      <c r="F627">
        <v>17.181818181818183</v>
      </c>
      <c r="G627">
        <v>14.600124532470138</v>
      </c>
      <c r="H627" s="11">
        <v>2.2908452802038029E-2</v>
      </c>
      <c r="I627" s="11">
        <v>-2.7383737624739268</v>
      </c>
      <c r="J627">
        <v>5.1962458582770799</v>
      </c>
      <c r="K627" s="10">
        <v>2.3884619159436402E-7</v>
      </c>
      <c r="L627" t="b">
        <v>0</v>
      </c>
    </row>
    <row r="628" spans="1:12" x14ac:dyDescent="0.3">
      <c r="A628" t="s">
        <v>1861</v>
      </c>
      <c r="B628">
        <v>55018</v>
      </c>
      <c r="C628" t="s">
        <v>1862</v>
      </c>
      <c r="D628">
        <v>7</v>
      </c>
      <c r="E628">
        <v>52</v>
      </c>
      <c r="F628">
        <v>47</v>
      </c>
      <c r="G628">
        <v>11.547005383792516</v>
      </c>
      <c r="H628" s="11">
        <v>0.29557245162157719</v>
      </c>
      <c r="I628" s="11">
        <v>-1.1677109250711477</v>
      </c>
      <c r="J628">
        <v>3.60482188945381</v>
      </c>
      <c r="K628" s="10">
        <v>3.2519740201462298E-4</v>
      </c>
      <c r="L628" t="b">
        <v>0</v>
      </c>
    </row>
    <row r="629" spans="1:12" x14ac:dyDescent="0.3">
      <c r="A629" t="s">
        <v>1863</v>
      </c>
      <c r="B629" t="s">
        <v>3085</v>
      </c>
      <c r="C629" t="s">
        <v>1864</v>
      </c>
      <c r="D629">
        <v>9</v>
      </c>
      <c r="E629">
        <v>38</v>
      </c>
      <c r="F629">
        <v>30.888888888888889</v>
      </c>
      <c r="G629">
        <v>9.9177170312078928</v>
      </c>
      <c r="H629" s="11">
        <v>6.3672773724953891E-2</v>
      </c>
      <c r="I629" s="11">
        <v>-2.2006193934650509</v>
      </c>
      <c r="J629" t="s">
        <v>3085</v>
      </c>
      <c r="K629" s="10" t="s">
        <v>3085</v>
      </c>
      <c r="L629" t="b">
        <v>0</v>
      </c>
    </row>
    <row r="630" spans="1:12" x14ac:dyDescent="0.3">
      <c r="A630" t="s">
        <v>1865</v>
      </c>
      <c r="B630">
        <v>51755</v>
      </c>
      <c r="C630" t="s">
        <v>1866</v>
      </c>
      <c r="D630">
        <v>7</v>
      </c>
      <c r="E630">
        <v>37</v>
      </c>
      <c r="F630">
        <v>30.428571428571427</v>
      </c>
      <c r="G630">
        <v>6.2411842588070483</v>
      </c>
      <c r="H630" s="11">
        <v>3.1755168787995836E-2</v>
      </c>
      <c r="I630" s="11">
        <v>-2.9535383750515032</v>
      </c>
      <c r="J630">
        <v>0.32679445196948498</v>
      </c>
      <c r="K630" s="10">
        <v>0.74388044140147302</v>
      </c>
      <c r="L630" t="b">
        <v>1</v>
      </c>
    </row>
    <row r="631" spans="1:12" x14ac:dyDescent="0.3">
      <c r="A631" t="s">
        <v>1867</v>
      </c>
      <c r="B631">
        <v>51367</v>
      </c>
      <c r="C631" t="s">
        <v>1868</v>
      </c>
      <c r="D631">
        <v>9</v>
      </c>
      <c r="E631">
        <v>46</v>
      </c>
      <c r="F631">
        <v>30.777777777777779</v>
      </c>
      <c r="G631">
        <v>13.971200536977642</v>
      </c>
      <c r="H631" s="11">
        <v>1.1379514776326915E-2</v>
      </c>
      <c r="I631" s="11">
        <v>-3.4040538868791645</v>
      </c>
      <c r="J631" t="s">
        <v>3085</v>
      </c>
      <c r="K631" s="10" t="s">
        <v>3085</v>
      </c>
      <c r="L631" t="b">
        <v>0</v>
      </c>
    </row>
    <row r="632" spans="1:12" x14ac:dyDescent="0.3">
      <c r="A632" t="s">
        <v>1869</v>
      </c>
      <c r="B632">
        <v>64772</v>
      </c>
      <c r="C632" t="s">
        <v>1870</v>
      </c>
      <c r="D632">
        <v>7</v>
      </c>
      <c r="E632">
        <v>58</v>
      </c>
      <c r="F632">
        <v>27.285714285714285</v>
      </c>
      <c r="G632">
        <v>13.768494056047981</v>
      </c>
      <c r="H632" s="11">
        <v>1.0513528320744731E-3</v>
      </c>
      <c r="I632" s="11">
        <v>-6.7941952422036778</v>
      </c>
      <c r="J632" t="s">
        <v>3085</v>
      </c>
      <c r="K632" s="10" t="s">
        <v>3085</v>
      </c>
      <c r="L632" t="b">
        <v>0</v>
      </c>
    </row>
    <row r="633" spans="1:12" x14ac:dyDescent="0.3">
      <c r="A633" t="s">
        <v>1871</v>
      </c>
      <c r="B633">
        <v>762</v>
      </c>
      <c r="C633" t="s">
        <v>1872</v>
      </c>
      <c r="D633">
        <v>9</v>
      </c>
      <c r="E633">
        <v>32</v>
      </c>
      <c r="F633">
        <v>31.888888888888889</v>
      </c>
      <c r="G633">
        <v>14.85298323944086</v>
      </c>
      <c r="H633" s="11">
        <v>0.98264490032139784</v>
      </c>
      <c r="I633" s="11">
        <v>-2.2541772509480248E-2</v>
      </c>
      <c r="J633">
        <v>0.52789242723627605</v>
      </c>
      <c r="K633" s="10">
        <v>0.59767176012699097</v>
      </c>
      <c r="L633" t="b">
        <v>0</v>
      </c>
    </row>
    <row r="634" spans="1:12" x14ac:dyDescent="0.3">
      <c r="A634" t="s">
        <v>1873</v>
      </c>
      <c r="B634">
        <v>54815</v>
      </c>
      <c r="C634" t="s">
        <v>1874</v>
      </c>
      <c r="D634">
        <v>7</v>
      </c>
      <c r="E634">
        <v>27</v>
      </c>
      <c r="F634">
        <v>22.571428571428573</v>
      </c>
      <c r="G634">
        <v>8.9416095280648982</v>
      </c>
      <c r="H634" s="11">
        <v>0.23799229076251452</v>
      </c>
      <c r="I634" s="11">
        <v>-1.3397444935827996</v>
      </c>
      <c r="J634" t="s">
        <v>3085</v>
      </c>
      <c r="K634" s="10" t="s">
        <v>3085</v>
      </c>
      <c r="L634" t="b">
        <v>0</v>
      </c>
    </row>
    <row r="635" spans="1:12" x14ac:dyDescent="0.3">
      <c r="A635" t="s">
        <v>1875</v>
      </c>
      <c r="B635">
        <v>29785</v>
      </c>
      <c r="C635" t="s">
        <v>1876</v>
      </c>
      <c r="D635">
        <v>8</v>
      </c>
      <c r="E635">
        <v>26</v>
      </c>
      <c r="F635">
        <v>21.25</v>
      </c>
      <c r="G635">
        <v>15.663880197995095</v>
      </c>
      <c r="H635" s="11">
        <v>0.41944840555518326</v>
      </c>
      <c r="I635" s="11">
        <v>-0.86662667530911919</v>
      </c>
      <c r="J635" t="s">
        <v>3085</v>
      </c>
      <c r="K635" s="10" t="s">
        <v>3085</v>
      </c>
      <c r="L635" t="b">
        <v>0</v>
      </c>
    </row>
    <row r="636" spans="1:12" x14ac:dyDescent="0.3">
      <c r="A636" t="s">
        <v>1877</v>
      </c>
      <c r="B636">
        <v>341405</v>
      </c>
      <c r="C636" t="s">
        <v>1878</v>
      </c>
      <c r="D636">
        <v>11</v>
      </c>
      <c r="E636">
        <v>44</v>
      </c>
      <c r="F636">
        <v>30</v>
      </c>
      <c r="G636">
        <v>14.886235252742717</v>
      </c>
      <c r="H636" s="11">
        <v>1.0889288960494969E-2</v>
      </c>
      <c r="I636" s="11">
        <v>-3.1966731301394153</v>
      </c>
      <c r="J636">
        <v>12.7181971090821</v>
      </c>
      <c r="K636" s="10">
        <v>7.5067528227888401E-35</v>
      </c>
      <c r="L636" t="b">
        <v>0</v>
      </c>
    </row>
    <row r="637" spans="1:12" x14ac:dyDescent="0.3">
      <c r="A637" t="s">
        <v>1879</v>
      </c>
      <c r="B637">
        <v>83696</v>
      </c>
      <c r="C637" t="s">
        <v>1880</v>
      </c>
      <c r="D637">
        <v>10</v>
      </c>
      <c r="E637">
        <v>37</v>
      </c>
      <c r="F637">
        <v>39.4</v>
      </c>
      <c r="G637">
        <v>7.87682959346236</v>
      </c>
      <c r="H637" s="11">
        <v>0.3604603681379277</v>
      </c>
      <c r="I637" s="11">
        <v>0.96998905180548467</v>
      </c>
      <c r="J637">
        <v>1.98475272769178</v>
      </c>
      <c r="K637" s="10">
        <v>4.73997888561963E-2</v>
      </c>
      <c r="L637" t="b">
        <v>0</v>
      </c>
    </row>
    <row r="638" spans="1:12" x14ac:dyDescent="0.3">
      <c r="A638" t="s">
        <v>1881</v>
      </c>
      <c r="B638">
        <v>64073</v>
      </c>
      <c r="C638" t="s">
        <v>1882</v>
      </c>
      <c r="D638">
        <v>10</v>
      </c>
      <c r="E638">
        <v>34</v>
      </c>
      <c r="F638">
        <v>35.6</v>
      </c>
      <c r="G638">
        <v>4.0879225911348991</v>
      </c>
      <c r="H638" s="11">
        <v>0.24714092300874757</v>
      </c>
      <c r="I638" s="11">
        <v>1.2485149791449066</v>
      </c>
      <c r="J638">
        <v>-1.0377518388762501</v>
      </c>
      <c r="K638" s="10">
        <v>0.29959501206186501</v>
      </c>
      <c r="L638" t="b">
        <v>0</v>
      </c>
    </row>
    <row r="639" spans="1:12" x14ac:dyDescent="0.3">
      <c r="A639" t="s">
        <v>1883</v>
      </c>
      <c r="B639">
        <v>90522</v>
      </c>
      <c r="C639" t="s">
        <v>1884</v>
      </c>
      <c r="D639">
        <v>7</v>
      </c>
      <c r="E639">
        <v>38</v>
      </c>
      <c r="F639">
        <v>31.285714285714285</v>
      </c>
      <c r="G639">
        <v>7.6313888145012809</v>
      </c>
      <c r="H639" s="11">
        <v>5.881773151493036E-2</v>
      </c>
      <c r="I639" s="11">
        <v>-2.4377320232322601</v>
      </c>
      <c r="J639">
        <v>2.5837099615064898</v>
      </c>
      <c r="K639" s="10">
        <v>9.8919570202261609E-3</v>
      </c>
      <c r="L639" t="b">
        <v>0</v>
      </c>
    </row>
    <row r="640" spans="1:12" x14ac:dyDescent="0.3">
      <c r="A640" t="s">
        <v>1885</v>
      </c>
      <c r="B640">
        <v>2125</v>
      </c>
      <c r="C640" t="s">
        <v>1886</v>
      </c>
      <c r="D640">
        <v>10</v>
      </c>
      <c r="E640">
        <v>45</v>
      </c>
      <c r="F640">
        <v>42</v>
      </c>
      <c r="G640">
        <v>8.2056890833941143</v>
      </c>
      <c r="H640" s="11">
        <v>0.2773953902886937</v>
      </c>
      <c r="I640" s="11">
        <v>-1.1654807660246171</v>
      </c>
      <c r="J640">
        <v>1.3230327252187499</v>
      </c>
      <c r="K640" s="10">
        <v>0.18607695965607701</v>
      </c>
      <c r="L640" t="b">
        <v>0</v>
      </c>
    </row>
    <row r="641" spans="1:12" x14ac:dyDescent="0.3">
      <c r="A641" t="s">
        <v>1887</v>
      </c>
      <c r="B641">
        <v>137695</v>
      </c>
      <c r="C641" t="s">
        <v>1888</v>
      </c>
      <c r="D641">
        <v>15</v>
      </c>
      <c r="E641">
        <v>33</v>
      </c>
      <c r="F641">
        <v>39.133333333333333</v>
      </c>
      <c r="G641">
        <v>16.278235542618013</v>
      </c>
      <c r="H641" s="11">
        <v>0.16656314904968766</v>
      </c>
      <c r="I641" s="11">
        <v>1.465450065722474</v>
      </c>
      <c r="J641">
        <v>8.7753065570613506E-2</v>
      </c>
      <c r="K641" s="10">
        <v>0.93008760761833498</v>
      </c>
      <c r="L641" t="b">
        <v>0</v>
      </c>
    </row>
    <row r="642" spans="1:12" x14ac:dyDescent="0.3">
      <c r="A642" t="s">
        <v>1889</v>
      </c>
      <c r="B642">
        <v>284110</v>
      </c>
      <c r="C642" t="s">
        <v>1890</v>
      </c>
      <c r="D642">
        <v>14</v>
      </c>
      <c r="E642">
        <v>31</v>
      </c>
      <c r="F642">
        <v>29.5</v>
      </c>
      <c r="G642">
        <v>15.614342519225467</v>
      </c>
      <c r="H642" s="11">
        <v>0.72503405171103008</v>
      </c>
      <c r="I642" s="11">
        <v>-0.3600952708752318</v>
      </c>
      <c r="J642">
        <v>0.42060373769862802</v>
      </c>
      <c r="K642" s="10">
        <v>0.67411989865789701</v>
      </c>
      <c r="L642" t="b">
        <v>0</v>
      </c>
    </row>
    <row r="643" spans="1:12" x14ac:dyDescent="0.3">
      <c r="A643" t="s">
        <v>1891</v>
      </c>
      <c r="B643">
        <v>8772</v>
      </c>
      <c r="C643" t="s">
        <v>1892</v>
      </c>
      <c r="D643">
        <v>8</v>
      </c>
      <c r="E643">
        <v>25</v>
      </c>
      <c r="F643">
        <v>29.5</v>
      </c>
      <c r="G643">
        <v>6.3695705170308434</v>
      </c>
      <c r="H643" s="11">
        <v>8.5842019137680303E-2</v>
      </c>
      <c r="I643" s="11">
        <v>2.0533582550302811</v>
      </c>
      <c r="J643">
        <v>1.24268608510512</v>
      </c>
      <c r="K643" s="10">
        <v>0.214226707330541</v>
      </c>
      <c r="L643" t="b">
        <v>0</v>
      </c>
    </row>
    <row r="644" spans="1:12" x14ac:dyDescent="0.3">
      <c r="A644" t="s">
        <v>1893</v>
      </c>
      <c r="B644">
        <v>116071</v>
      </c>
      <c r="C644" t="s">
        <v>1894</v>
      </c>
      <c r="D644">
        <v>7</v>
      </c>
      <c r="E644">
        <v>31</v>
      </c>
      <c r="F644">
        <v>25.714285714285715</v>
      </c>
      <c r="G644">
        <v>13.450084085416043</v>
      </c>
      <c r="H644" s="11">
        <v>0.3385302885452095</v>
      </c>
      <c r="I644" s="11">
        <v>-1.0578508048214303</v>
      </c>
      <c r="J644" t="s">
        <v>3085</v>
      </c>
      <c r="K644" s="10" t="s">
        <v>3085</v>
      </c>
      <c r="L644" t="b">
        <v>0</v>
      </c>
    </row>
    <row r="645" spans="1:12" x14ac:dyDescent="0.3">
      <c r="A645" t="s">
        <v>1895</v>
      </c>
      <c r="B645">
        <v>84309</v>
      </c>
      <c r="C645" t="s">
        <v>1896</v>
      </c>
      <c r="D645">
        <v>7</v>
      </c>
      <c r="E645">
        <v>45</v>
      </c>
      <c r="F645">
        <v>29.428571428571427</v>
      </c>
      <c r="G645">
        <v>14.717983816374019</v>
      </c>
      <c r="H645" s="11">
        <v>3.1198083884167397E-2</v>
      </c>
      <c r="I645" s="11">
        <v>-2.9688604984061246</v>
      </c>
      <c r="J645">
        <v>0.417553056099495</v>
      </c>
      <c r="K645" s="10">
        <v>0.67634874580503102</v>
      </c>
      <c r="L645" t="b">
        <v>0</v>
      </c>
    </row>
    <row r="646" spans="1:12" x14ac:dyDescent="0.3">
      <c r="A646" t="s">
        <v>1897</v>
      </c>
      <c r="B646">
        <v>125488</v>
      </c>
      <c r="C646" t="s">
        <v>1898</v>
      </c>
      <c r="D646">
        <v>7</v>
      </c>
      <c r="E646">
        <v>41</v>
      </c>
      <c r="F646">
        <v>30.142857142857142</v>
      </c>
      <c r="G646">
        <v>7.7980461533337859</v>
      </c>
      <c r="H646" s="11">
        <v>1.0285939450362181E-2</v>
      </c>
      <c r="I646" s="11">
        <v>-4.0036647691100304</v>
      </c>
      <c r="J646" t="s">
        <v>3085</v>
      </c>
      <c r="K646" s="10" t="s">
        <v>3085</v>
      </c>
      <c r="L646" t="b">
        <v>0</v>
      </c>
    </row>
    <row r="647" spans="1:12" x14ac:dyDescent="0.3">
      <c r="A647" t="s">
        <v>1899</v>
      </c>
      <c r="B647">
        <v>9796</v>
      </c>
      <c r="C647" t="s">
        <v>1900</v>
      </c>
      <c r="D647">
        <v>7</v>
      </c>
      <c r="E647">
        <v>37</v>
      </c>
      <c r="F647">
        <v>37.857142857142854</v>
      </c>
      <c r="G647">
        <v>5.177791402666184</v>
      </c>
      <c r="H647" s="11">
        <v>0.67672604851088791</v>
      </c>
      <c r="I647" s="11">
        <v>0.44233392163248769</v>
      </c>
      <c r="J647" t="s">
        <v>3085</v>
      </c>
      <c r="K647" s="10" t="s">
        <v>3085</v>
      </c>
      <c r="L647" t="b">
        <v>0</v>
      </c>
    </row>
    <row r="648" spans="1:12" x14ac:dyDescent="0.3">
      <c r="A648" t="s">
        <v>1901</v>
      </c>
      <c r="B648">
        <v>2339</v>
      </c>
      <c r="C648" t="s">
        <v>1902</v>
      </c>
      <c r="D648">
        <v>8</v>
      </c>
      <c r="E648">
        <v>29</v>
      </c>
      <c r="F648">
        <v>22.125</v>
      </c>
      <c r="G648">
        <v>10.034761012173064</v>
      </c>
      <c r="H648" s="11">
        <v>9.3837449324672861E-2</v>
      </c>
      <c r="I648" s="11">
        <v>-1.989065792307469</v>
      </c>
      <c r="J648">
        <v>0.67189728525394699</v>
      </c>
      <c r="K648" s="10">
        <v>0.50177863657309496</v>
      </c>
      <c r="L648" t="b">
        <v>0</v>
      </c>
    </row>
    <row r="649" spans="1:12" x14ac:dyDescent="0.3">
      <c r="A649" t="s">
        <v>1903</v>
      </c>
      <c r="B649">
        <v>8754</v>
      </c>
      <c r="C649" t="s">
        <v>1904</v>
      </c>
      <c r="D649">
        <v>7</v>
      </c>
      <c r="E649">
        <v>52</v>
      </c>
      <c r="F649">
        <v>14.857142857142858</v>
      </c>
      <c r="G649">
        <v>14.194230887096014</v>
      </c>
      <c r="H649" s="11">
        <v>4.4954546312925189E-4</v>
      </c>
      <c r="I649" s="11">
        <v>-8.1584760006907544</v>
      </c>
      <c r="J649">
        <v>-1.3156464785119599</v>
      </c>
      <c r="K649" s="10">
        <v>0.18854444262324799</v>
      </c>
      <c r="L649" t="b">
        <v>0</v>
      </c>
    </row>
    <row r="650" spans="1:12" x14ac:dyDescent="0.3">
      <c r="A650" t="s">
        <v>1905</v>
      </c>
      <c r="B650">
        <v>6439</v>
      </c>
      <c r="C650" t="s">
        <v>1906</v>
      </c>
      <c r="D650">
        <v>7</v>
      </c>
      <c r="E650">
        <v>41</v>
      </c>
      <c r="F650">
        <v>41.571428571428569</v>
      </c>
      <c r="G650">
        <v>18.054151349547865</v>
      </c>
      <c r="H650" s="11">
        <v>0.93598704176711056</v>
      </c>
      <c r="I650" s="11">
        <v>8.4435031202684058E-2</v>
      </c>
      <c r="J650">
        <v>0.42211001492093098</v>
      </c>
      <c r="K650" s="10">
        <v>0.67302045668427901</v>
      </c>
      <c r="L650" t="b">
        <v>0</v>
      </c>
    </row>
    <row r="651" spans="1:12" x14ac:dyDescent="0.3">
      <c r="A651" t="s">
        <v>1907</v>
      </c>
      <c r="B651">
        <v>7386</v>
      </c>
      <c r="C651" t="s">
        <v>1908</v>
      </c>
      <c r="D651">
        <v>8</v>
      </c>
      <c r="E651">
        <v>13</v>
      </c>
      <c r="F651">
        <v>7.375</v>
      </c>
      <c r="G651">
        <v>7.2098642745299202</v>
      </c>
      <c r="H651" s="11">
        <v>6.3105208374881594E-2</v>
      </c>
      <c r="I651" s="11">
        <v>-2.2764643867209551</v>
      </c>
      <c r="J651">
        <v>0.67717178162313396</v>
      </c>
      <c r="K651" s="10">
        <v>0.49842770816259602</v>
      </c>
      <c r="L651" t="b">
        <v>0</v>
      </c>
    </row>
    <row r="652" spans="1:12" x14ac:dyDescent="0.3">
      <c r="A652" t="s">
        <v>1909</v>
      </c>
      <c r="B652">
        <v>3667</v>
      </c>
      <c r="C652" t="s">
        <v>1910</v>
      </c>
      <c r="D652">
        <v>7</v>
      </c>
      <c r="E652">
        <v>21</v>
      </c>
      <c r="F652">
        <v>20.142857142857142</v>
      </c>
      <c r="G652">
        <v>12.415428190072911</v>
      </c>
      <c r="H652" s="11">
        <v>0.86108131938498378</v>
      </c>
      <c r="I652" s="11">
        <v>-0.18421734312568042</v>
      </c>
      <c r="J652" t="s">
        <v>3085</v>
      </c>
      <c r="K652" s="10" t="s">
        <v>3085</v>
      </c>
      <c r="L652" t="b">
        <v>0</v>
      </c>
    </row>
    <row r="653" spans="1:12" x14ac:dyDescent="0.3">
      <c r="A653" t="s">
        <v>1911</v>
      </c>
      <c r="B653">
        <v>7336</v>
      </c>
      <c r="C653" t="s">
        <v>1912</v>
      </c>
      <c r="D653">
        <v>7</v>
      </c>
      <c r="E653">
        <v>39</v>
      </c>
      <c r="F653">
        <v>27.142857142857142</v>
      </c>
      <c r="G653">
        <v>24.217270500124297</v>
      </c>
      <c r="H653" s="11">
        <v>0.24278651937409423</v>
      </c>
      <c r="I653" s="11">
        <v>-1.3240421474113304</v>
      </c>
      <c r="J653" t="s">
        <v>3085</v>
      </c>
      <c r="K653" s="10" t="s">
        <v>3085</v>
      </c>
      <c r="L653" t="b">
        <v>0</v>
      </c>
    </row>
    <row r="654" spans="1:12" x14ac:dyDescent="0.3">
      <c r="A654" t="s">
        <v>1913</v>
      </c>
      <c r="B654">
        <v>166824</v>
      </c>
      <c r="C654" t="s">
        <v>1914</v>
      </c>
      <c r="D654">
        <v>8</v>
      </c>
      <c r="E654">
        <v>43</v>
      </c>
      <c r="F654">
        <v>30.875</v>
      </c>
      <c r="G654">
        <v>16.872949610883943</v>
      </c>
      <c r="H654" s="11">
        <v>8.1608238188993515E-2</v>
      </c>
      <c r="I654" s="11">
        <v>-2.0899117411989185</v>
      </c>
      <c r="J654">
        <v>-0.42301266587372099</v>
      </c>
      <c r="K654" s="10">
        <v>0.67236194058654897</v>
      </c>
      <c r="L654" t="b">
        <v>0</v>
      </c>
    </row>
    <row r="655" spans="1:12" x14ac:dyDescent="0.3">
      <c r="A655" t="s">
        <v>1915</v>
      </c>
      <c r="B655">
        <v>169044</v>
      </c>
      <c r="C655" t="s">
        <v>1916</v>
      </c>
      <c r="D655">
        <v>8</v>
      </c>
      <c r="E655">
        <v>7</v>
      </c>
      <c r="F655">
        <v>38</v>
      </c>
      <c r="G655">
        <v>8.5523597411975807</v>
      </c>
      <c r="H655" s="11">
        <v>1.8149322680029715E-5</v>
      </c>
      <c r="I655" s="11">
        <v>12.234978838393705</v>
      </c>
      <c r="J655" t="s">
        <v>3085</v>
      </c>
      <c r="K655" s="10" t="s">
        <v>3085</v>
      </c>
      <c r="L655" t="b">
        <v>0</v>
      </c>
    </row>
    <row r="656" spans="1:12" x14ac:dyDescent="0.3">
      <c r="A656" t="s">
        <v>1917</v>
      </c>
      <c r="B656">
        <v>83877</v>
      </c>
      <c r="C656" t="s">
        <v>1918</v>
      </c>
      <c r="D656">
        <v>7</v>
      </c>
      <c r="E656">
        <v>10</v>
      </c>
      <c r="F656">
        <v>18.857142857142858</v>
      </c>
      <c r="G656">
        <v>12.667919737517698</v>
      </c>
      <c r="H656" s="11">
        <v>0.11381320855123335</v>
      </c>
      <c r="I656" s="11">
        <v>1.9139157314259656</v>
      </c>
      <c r="J656">
        <v>-2.4674040058451299</v>
      </c>
      <c r="K656" s="10">
        <v>1.3748665378446601E-2</v>
      </c>
      <c r="L656" t="b">
        <v>0</v>
      </c>
    </row>
    <row r="657" spans="1:12" x14ac:dyDescent="0.3">
      <c r="A657" t="s">
        <v>1919</v>
      </c>
      <c r="B657">
        <v>25932</v>
      </c>
      <c r="C657" t="s">
        <v>1920</v>
      </c>
      <c r="D657">
        <v>7</v>
      </c>
      <c r="E657">
        <v>40</v>
      </c>
      <c r="F657">
        <v>34.142857142857146</v>
      </c>
      <c r="G657">
        <v>14.89327109165491</v>
      </c>
      <c r="H657" s="11">
        <v>0.338204938477286</v>
      </c>
      <c r="I657" s="11">
        <v>-1.0586365933634154</v>
      </c>
      <c r="J657" t="s">
        <v>3085</v>
      </c>
      <c r="K657" s="10" t="s">
        <v>3085</v>
      </c>
      <c r="L657" t="b">
        <v>0</v>
      </c>
    </row>
    <row r="658" spans="1:12" x14ac:dyDescent="0.3">
      <c r="A658" t="s">
        <v>1921</v>
      </c>
      <c r="B658">
        <v>64118</v>
      </c>
      <c r="C658" t="s">
        <v>1922</v>
      </c>
      <c r="D658">
        <v>8</v>
      </c>
      <c r="E658">
        <v>39</v>
      </c>
      <c r="F658">
        <v>32.875</v>
      </c>
      <c r="G658">
        <v>10.629305850202208</v>
      </c>
      <c r="H658" s="11">
        <v>0.14715679517533822</v>
      </c>
      <c r="I658" s="11">
        <v>-1.6640627013519043</v>
      </c>
      <c r="J658">
        <v>3.22557364525816</v>
      </c>
      <c r="K658" s="10">
        <v>1.2911843852133E-3</v>
      </c>
      <c r="L658" t="b">
        <v>0</v>
      </c>
    </row>
    <row r="659" spans="1:12" x14ac:dyDescent="0.3">
      <c r="A659" t="s">
        <v>1923</v>
      </c>
      <c r="B659">
        <v>51181</v>
      </c>
      <c r="C659" t="s">
        <v>1924</v>
      </c>
      <c r="D659">
        <v>9</v>
      </c>
      <c r="E659">
        <v>35</v>
      </c>
      <c r="F659">
        <v>24.666666666666668</v>
      </c>
      <c r="G659">
        <v>7.5828754440515507</v>
      </c>
      <c r="H659" s="11">
        <v>3.494477221416192E-3</v>
      </c>
      <c r="I659" s="11">
        <v>-4.316655499156802</v>
      </c>
      <c r="J659">
        <v>1.8446071469794301</v>
      </c>
      <c r="K659" s="10">
        <v>6.5341442596836996E-2</v>
      </c>
      <c r="L659" t="b">
        <v>0</v>
      </c>
    </row>
    <row r="660" spans="1:12" x14ac:dyDescent="0.3">
      <c r="A660" t="s">
        <v>1925</v>
      </c>
      <c r="B660">
        <v>1501</v>
      </c>
      <c r="C660" t="s">
        <v>1926</v>
      </c>
      <c r="D660">
        <v>7</v>
      </c>
      <c r="E660">
        <v>1</v>
      </c>
      <c r="F660">
        <v>18.571428571428573</v>
      </c>
      <c r="G660">
        <v>16.601778447475066</v>
      </c>
      <c r="H660" s="11">
        <v>3.1152446943590081E-2</v>
      </c>
      <c r="I660" s="11">
        <v>2.9701292269651272</v>
      </c>
      <c r="J660" t="s">
        <v>3085</v>
      </c>
      <c r="K660" s="10" t="s">
        <v>3085</v>
      </c>
      <c r="L660" t="b">
        <v>0</v>
      </c>
    </row>
    <row r="661" spans="1:12" x14ac:dyDescent="0.3">
      <c r="A661" t="s">
        <v>1927</v>
      </c>
      <c r="B661">
        <v>7480</v>
      </c>
      <c r="C661" t="s">
        <v>1928</v>
      </c>
      <c r="D661">
        <v>8</v>
      </c>
      <c r="E661">
        <v>42</v>
      </c>
      <c r="F661">
        <v>35.375</v>
      </c>
      <c r="G661">
        <v>15.249707257143378</v>
      </c>
      <c r="H661" s="11">
        <v>0.25886171030439165</v>
      </c>
      <c r="I661" s="11">
        <v>-1.247015726966844</v>
      </c>
      <c r="J661">
        <v>5.0591285177862799</v>
      </c>
      <c r="K661" s="10">
        <v>4.8699480815143696E-7</v>
      </c>
      <c r="L661" t="b">
        <v>0</v>
      </c>
    </row>
    <row r="662" spans="1:12" x14ac:dyDescent="0.3">
      <c r="A662" t="s">
        <v>1929</v>
      </c>
      <c r="B662">
        <v>23414</v>
      </c>
      <c r="C662" t="s">
        <v>1930</v>
      </c>
      <c r="D662">
        <v>19</v>
      </c>
      <c r="E662">
        <v>12</v>
      </c>
      <c r="F662">
        <v>26.789473684210527</v>
      </c>
      <c r="G662">
        <v>11.674183042406108</v>
      </c>
      <c r="H662" s="11">
        <v>3.0426994782691378E-5</v>
      </c>
      <c r="I662" s="11">
        <v>5.622931490255775</v>
      </c>
      <c r="J662">
        <v>2.3313619155279302</v>
      </c>
      <c r="K662" s="10">
        <v>1.9899450432326101E-2</v>
      </c>
      <c r="L662" t="b">
        <v>0</v>
      </c>
    </row>
    <row r="663" spans="1:12" x14ac:dyDescent="0.3">
      <c r="A663" t="s">
        <v>1931</v>
      </c>
      <c r="B663">
        <v>54714</v>
      </c>
      <c r="C663" t="s">
        <v>1932</v>
      </c>
      <c r="D663">
        <v>9</v>
      </c>
      <c r="E663">
        <v>4</v>
      </c>
      <c r="F663">
        <v>0</v>
      </c>
      <c r="G663">
        <v>0</v>
      </c>
      <c r="H663" s="11" t="e">
        <v>#DIV/0!</v>
      </c>
      <c r="I663" s="11" t="e">
        <v>#DIV/0!</v>
      </c>
      <c r="J663" t="s">
        <v>3085</v>
      </c>
      <c r="K663" s="10" t="s">
        <v>3085</v>
      </c>
      <c r="L663" t="b">
        <v>0</v>
      </c>
    </row>
    <row r="664" spans="1:12" x14ac:dyDescent="0.3">
      <c r="A664" t="s">
        <v>1933</v>
      </c>
      <c r="B664">
        <v>3856</v>
      </c>
      <c r="C664" t="s">
        <v>1934</v>
      </c>
      <c r="D664">
        <v>8</v>
      </c>
      <c r="E664">
        <v>53</v>
      </c>
      <c r="F664">
        <v>43.875</v>
      </c>
      <c r="G664">
        <v>11.885615555908627</v>
      </c>
      <c r="H664" s="11">
        <v>6.6471449162919721E-2</v>
      </c>
      <c r="I664" s="11">
        <v>-2.2386379745928511</v>
      </c>
      <c r="J664">
        <v>0.30865760373158901</v>
      </c>
      <c r="K664" s="10">
        <v>0.75763566159219997</v>
      </c>
      <c r="L664" t="b">
        <v>0</v>
      </c>
    </row>
    <row r="665" spans="1:12" x14ac:dyDescent="0.3">
      <c r="A665" t="s">
        <v>1935</v>
      </c>
      <c r="B665">
        <v>140807</v>
      </c>
      <c r="C665" t="s">
        <v>1936</v>
      </c>
      <c r="D665">
        <v>10</v>
      </c>
      <c r="E665">
        <v>34</v>
      </c>
      <c r="F665">
        <v>21</v>
      </c>
      <c r="G665">
        <v>10.842303978193728</v>
      </c>
      <c r="H665" s="11">
        <v>4.2721806071447195E-3</v>
      </c>
      <c r="I665" s="11">
        <v>-3.9439426894330496</v>
      </c>
      <c r="J665">
        <v>1.93667951708353</v>
      </c>
      <c r="K665" s="10">
        <v>5.3019441133981701E-2</v>
      </c>
      <c r="L665" t="b">
        <v>0</v>
      </c>
    </row>
    <row r="666" spans="1:12" x14ac:dyDescent="0.3">
      <c r="A666" t="s">
        <v>1937</v>
      </c>
      <c r="B666">
        <v>5036</v>
      </c>
      <c r="C666" t="s">
        <v>1938</v>
      </c>
      <c r="D666">
        <v>8</v>
      </c>
      <c r="E666">
        <v>28</v>
      </c>
      <c r="F666">
        <v>26.875</v>
      </c>
      <c r="G666">
        <v>10.077379194441948</v>
      </c>
      <c r="H666" s="11">
        <v>0.76139467874031919</v>
      </c>
      <c r="I666" s="11">
        <v>-0.31781586836261433</v>
      </c>
      <c r="J666">
        <v>1.0303001224959401</v>
      </c>
      <c r="K666" s="10">
        <v>0.30307709978400998</v>
      </c>
      <c r="L666" t="b">
        <v>0</v>
      </c>
    </row>
    <row r="667" spans="1:12" x14ac:dyDescent="0.3">
      <c r="A667" t="s">
        <v>1939</v>
      </c>
      <c r="B667">
        <v>3889</v>
      </c>
      <c r="C667" t="s">
        <v>1940</v>
      </c>
      <c r="D667">
        <v>7</v>
      </c>
      <c r="E667">
        <v>22</v>
      </c>
      <c r="F667">
        <v>37.428571428571431</v>
      </c>
      <c r="G667">
        <v>7.6780453861891855</v>
      </c>
      <c r="H667" s="11">
        <v>1.8012257276097919E-3</v>
      </c>
      <c r="I667" s="11">
        <v>6.033092623353463</v>
      </c>
      <c r="J667">
        <v>4.9079026798447796</v>
      </c>
      <c r="K667" s="10">
        <v>1.04759667410439E-6</v>
      </c>
      <c r="L667" t="b">
        <v>0</v>
      </c>
    </row>
    <row r="668" spans="1:12" x14ac:dyDescent="0.3">
      <c r="A668" t="s">
        <v>1941</v>
      </c>
      <c r="B668">
        <v>6773</v>
      </c>
      <c r="C668" t="s">
        <v>1942</v>
      </c>
      <c r="D668">
        <v>10</v>
      </c>
      <c r="E668">
        <v>37</v>
      </c>
      <c r="F668">
        <v>30.8</v>
      </c>
      <c r="G668">
        <v>13.306639946532961</v>
      </c>
      <c r="H668" s="11">
        <v>0.17473371144663807</v>
      </c>
      <c r="I668" s="11">
        <v>-1.4893064737738133</v>
      </c>
      <c r="J668">
        <v>2.9091531643840001</v>
      </c>
      <c r="K668" s="10">
        <v>3.6910033867989201E-3</v>
      </c>
      <c r="L668" t="b">
        <v>0</v>
      </c>
    </row>
    <row r="669" spans="1:12" x14ac:dyDescent="0.3">
      <c r="A669" t="s">
        <v>1943</v>
      </c>
      <c r="B669">
        <v>80196</v>
      </c>
      <c r="C669" t="s">
        <v>1944</v>
      </c>
      <c r="D669">
        <v>8</v>
      </c>
      <c r="E669">
        <v>29</v>
      </c>
      <c r="F669">
        <v>30.5</v>
      </c>
      <c r="G669">
        <v>13.638181696985855</v>
      </c>
      <c r="H669" s="11">
        <v>0.76479499992637745</v>
      </c>
      <c r="I669" s="11">
        <v>0.3131104377679978</v>
      </c>
      <c r="J669">
        <v>-1.7214507539963999</v>
      </c>
      <c r="K669" s="10">
        <v>8.5427220312133303E-2</v>
      </c>
      <c r="L669" t="b">
        <v>0</v>
      </c>
    </row>
    <row r="670" spans="1:12" x14ac:dyDescent="0.3">
      <c r="A670" t="s">
        <v>1945</v>
      </c>
      <c r="B670">
        <v>83935</v>
      </c>
      <c r="C670" t="s">
        <v>1946</v>
      </c>
      <c r="D670">
        <v>10</v>
      </c>
      <c r="E670">
        <v>56</v>
      </c>
      <c r="F670">
        <v>21.8</v>
      </c>
      <c r="G670">
        <v>12.612163441165308</v>
      </c>
      <c r="H670" s="11">
        <v>1.2659890315320612E-5</v>
      </c>
      <c r="I670" s="11">
        <v>-9.4767628193805766</v>
      </c>
      <c r="J670" t="s">
        <v>3085</v>
      </c>
      <c r="K670" s="10" t="s">
        <v>3085</v>
      </c>
      <c r="L670" t="b">
        <v>0</v>
      </c>
    </row>
    <row r="671" spans="1:12" x14ac:dyDescent="0.3">
      <c r="A671" t="s">
        <v>1947</v>
      </c>
      <c r="B671">
        <v>1057</v>
      </c>
      <c r="C671" t="s">
        <v>1948</v>
      </c>
      <c r="D671">
        <v>7</v>
      </c>
      <c r="E671">
        <v>32</v>
      </c>
      <c r="F671">
        <v>24.571428571428573</v>
      </c>
      <c r="G671">
        <v>13.818552057013097</v>
      </c>
      <c r="H671" s="11">
        <v>0.20478051303820752</v>
      </c>
      <c r="I671" s="11">
        <v>-1.45746286226241</v>
      </c>
      <c r="J671">
        <v>9.1022488437309299E-2</v>
      </c>
      <c r="K671" s="10">
        <v>0.92748993839286797</v>
      </c>
      <c r="L671" t="b">
        <v>0</v>
      </c>
    </row>
    <row r="672" spans="1:12" x14ac:dyDescent="0.3">
      <c r="A672" t="s">
        <v>1949</v>
      </c>
      <c r="B672">
        <v>51499</v>
      </c>
      <c r="C672" t="s">
        <v>1950</v>
      </c>
      <c r="D672">
        <v>7</v>
      </c>
      <c r="E672">
        <v>48</v>
      </c>
      <c r="F672">
        <v>40.428571428571431</v>
      </c>
      <c r="G672">
        <v>15.186146569128315</v>
      </c>
      <c r="H672" s="11">
        <v>0.23523865739475791</v>
      </c>
      <c r="I672" s="11">
        <v>-1.3488969132695989</v>
      </c>
      <c r="J672" t="s">
        <v>3085</v>
      </c>
      <c r="K672" s="10" t="s">
        <v>3085</v>
      </c>
      <c r="L672" t="b">
        <v>0</v>
      </c>
    </row>
    <row r="673" spans="1:12" x14ac:dyDescent="0.3">
      <c r="A673" t="s">
        <v>1951</v>
      </c>
      <c r="B673">
        <v>84437</v>
      </c>
      <c r="C673" t="s">
        <v>1952</v>
      </c>
      <c r="D673">
        <v>8</v>
      </c>
      <c r="E673">
        <v>20</v>
      </c>
      <c r="F673">
        <v>21.625</v>
      </c>
      <c r="G673">
        <v>3.8521793460696654</v>
      </c>
      <c r="H673" s="11">
        <v>0.2716805950272918</v>
      </c>
      <c r="I673" s="11">
        <v>1.2102848013151075</v>
      </c>
      <c r="J673">
        <v>3.2729023108928299</v>
      </c>
      <c r="K673" s="10">
        <v>1.09487076343451E-3</v>
      </c>
      <c r="L673" t="b">
        <v>0</v>
      </c>
    </row>
    <row r="674" spans="1:12" x14ac:dyDescent="0.3">
      <c r="A674" t="s">
        <v>1953</v>
      </c>
      <c r="B674">
        <v>85509</v>
      </c>
      <c r="C674" t="s">
        <v>1954</v>
      </c>
      <c r="D674">
        <v>11</v>
      </c>
      <c r="E674">
        <v>23</v>
      </c>
      <c r="F674">
        <v>9.454545454545455</v>
      </c>
      <c r="G674">
        <v>10.595882562237431</v>
      </c>
      <c r="H674" s="11">
        <v>1.7167694780576041E-3</v>
      </c>
      <c r="I674" s="11">
        <v>-4.4014464026998441</v>
      </c>
      <c r="J674">
        <v>0.87994530910469704</v>
      </c>
      <c r="K674" s="10">
        <v>0.37906541423109202</v>
      </c>
      <c r="L674" t="b">
        <v>0</v>
      </c>
    </row>
    <row r="675" spans="1:12" x14ac:dyDescent="0.3">
      <c r="A675" t="s">
        <v>1955</v>
      </c>
      <c r="B675">
        <v>203076</v>
      </c>
      <c r="C675" t="s">
        <v>1956</v>
      </c>
      <c r="D675">
        <v>10</v>
      </c>
      <c r="E675">
        <v>21</v>
      </c>
      <c r="F675">
        <v>25.8</v>
      </c>
      <c r="G675">
        <v>12.281874630708639</v>
      </c>
      <c r="H675" s="11">
        <v>0.24778693108183072</v>
      </c>
      <c r="I675" s="11">
        <v>1.2466560255103196</v>
      </c>
      <c r="J675" t="s">
        <v>3085</v>
      </c>
      <c r="K675" s="10" t="s">
        <v>3085</v>
      </c>
      <c r="L675" t="b">
        <v>0</v>
      </c>
    </row>
    <row r="676" spans="1:12" x14ac:dyDescent="0.3">
      <c r="A676" t="s">
        <v>1957</v>
      </c>
      <c r="B676">
        <v>53838</v>
      </c>
      <c r="C676" t="s">
        <v>1958</v>
      </c>
      <c r="D676">
        <v>7</v>
      </c>
      <c r="E676">
        <v>32</v>
      </c>
      <c r="F676">
        <v>27.142857142857142</v>
      </c>
      <c r="G676">
        <v>17.140872901037561</v>
      </c>
      <c r="H676" s="11">
        <v>0.48177652154514095</v>
      </c>
      <c r="I676" s="11">
        <v>-0.75955411245771409</v>
      </c>
      <c r="J676">
        <v>0.84596318016740402</v>
      </c>
      <c r="K676" s="10">
        <v>0.39774222089264299</v>
      </c>
      <c r="L676" t="b">
        <v>0</v>
      </c>
    </row>
    <row r="677" spans="1:12" x14ac:dyDescent="0.3">
      <c r="A677" t="s">
        <v>1959</v>
      </c>
      <c r="B677">
        <v>10474</v>
      </c>
      <c r="C677" t="s">
        <v>1960</v>
      </c>
      <c r="D677">
        <v>8</v>
      </c>
      <c r="E677">
        <v>31</v>
      </c>
      <c r="F677">
        <v>43.625</v>
      </c>
      <c r="G677">
        <v>17.751760476076733</v>
      </c>
      <c r="H677" s="11">
        <v>8.4170722280173998E-2</v>
      </c>
      <c r="I677" s="11">
        <v>2.0675637955009099</v>
      </c>
      <c r="J677" t="s">
        <v>3085</v>
      </c>
      <c r="K677" s="10" t="s">
        <v>3085</v>
      </c>
      <c r="L677" t="b">
        <v>0</v>
      </c>
    </row>
    <row r="678" spans="1:12" x14ac:dyDescent="0.3">
      <c r="A678" t="s">
        <v>1961</v>
      </c>
      <c r="B678">
        <v>118812</v>
      </c>
      <c r="C678" t="s">
        <v>1962</v>
      </c>
      <c r="D678">
        <v>7</v>
      </c>
      <c r="E678">
        <v>28</v>
      </c>
      <c r="F678">
        <v>28</v>
      </c>
      <c r="G678">
        <v>8.5829287930558227</v>
      </c>
      <c r="H678" s="11">
        <v>1</v>
      </c>
      <c r="I678" s="11">
        <v>0</v>
      </c>
      <c r="J678" t="s">
        <v>3085</v>
      </c>
      <c r="K678" s="10" t="s">
        <v>3085</v>
      </c>
      <c r="L678" t="b">
        <v>0</v>
      </c>
    </row>
    <row r="679" spans="1:12" x14ac:dyDescent="0.3">
      <c r="A679" t="s">
        <v>1963</v>
      </c>
      <c r="B679">
        <v>81603</v>
      </c>
      <c r="C679" t="s">
        <v>1964</v>
      </c>
      <c r="D679">
        <v>11</v>
      </c>
      <c r="E679">
        <v>25</v>
      </c>
      <c r="F679">
        <v>32.727272727272727</v>
      </c>
      <c r="G679">
        <v>10.149787279454767</v>
      </c>
      <c r="H679" s="11">
        <v>3.0126744944545633E-2</v>
      </c>
      <c r="I679" s="11">
        <v>2.5712340327783583</v>
      </c>
      <c r="J679">
        <v>0.59698362007090899</v>
      </c>
      <c r="K679" s="10">
        <v>0.55063111934607001</v>
      </c>
      <c r="L679" t="b">
        <v>0</v>
      </c>
    </row>
    <row r="680" spans="1:12" x14ac:dyDescent="0.3">
      <c r="A680" t="s">
        <v>1965</v>
      </c>
      <c r="B680">
        <v>55561</v>
      </c>
      <c r="C680" t="s">
        <v>1966</v>
      </c>
      <c r="D680">
        <v>8</v>
      </c>
      <c r="E680">
        <v>33</v>
      </c>
      <c r="F680">
        <v>28</v>
      </c>
      <c r="G680">
        <v>12.512850537404679</v>
      </c>
      <c r="H680" s="11">
        <v>0.29562199642146425</v>
      </c>
      <c r="I680" s="11">
        <v>-1.1455145807685094</v>
      </c>
      <c r="J680" t="s">
        <v>3085</v>
      </c>
      <c r="K680" s="10" t="s">
        <v>3085</v>
      </c>
      <c r="L680" t="b">
        <v>0</v>
      </c>
    </row>
    <row r="681" spans="1:12" x14ac:dyDescent="0.3">
      <c r="A681" t="s">
        <v>1967</v>
      </c>
      <c r="B681">
        <v>90594</v>
      </c>
      <c r="C681" t="s">
        <v>1968</v>
      </c>
      <c r="D681">
        <v>8</v>
      </c>
      <c r="E681">
        <v>20</v>
      </c>
      <c r="F681">
        <v>21.375</v>
      </c>
      <c r="G681">
        <v>16.168200712686438</v>
      </c>
      <c r="H681" s="11">
        <v>0.81680503123621362</v>
      </c>
      <c r="I681" s="11">
        <v>0.24204636263913301</v>
      </c>
      <c r="J681">
        <v>0.53191931882199905</v>
      </c>
      <c r="K681" s="10">
        <v>0.59488049932820697</v>
      </c>
      <c r="L681" t="b">
        <v>0</v>
      </c>
    </row>
    <row r="682" spans="1:12" x14ac:dyDescent="0.3">
      <c r="A682" t="s">
        <v>1969</v>
      </c>
      <c r="B682">
        <v>147179</v>
      </c>
      <c r="C682" t="s">
        <v>1970</v>
      </c>
      <c r="D682">
        <v>8</v>
      </c>
      <c r="E682">
        <v>35</v>
      </c>
      <c r="F682">
        <v>38.25</v>
      </c>
      <c r="G682">
        <v>7.2061481686523372</v>
      </c>
      <c r="H682" s="11">
        <v>0.24278369751157713</v>
      </c>
      <c r="I682" s="11">
        <v>1.2954086999691492</v>
      </c>
      <c r="J682">
        <v>5.0015623402852603</v>
      </c>
      <c r="K682" s="10">
        <v>6.53462273109918E-7</v>
      </c>
      <c r="L682" t="b">
        <v>0</v>
      </c>
    </row>
    <row r="683" spans="1:12" x14ac:dyDescent="0.3">
      <c r="A683" t="s">
        <v>1971</v>
      </c>
      <c r="B683">
        <v>133558</v>
      </c>
      <c r="C683" t="s">
        <v>1972</v>
      </c>
      <c r="D683">
        <v>7</v>
      </c>
      <c r="E683">
        <v>9</v>
      </c>
      <c r="F683">
        <v>13.571428571428571</v>
      </c>
      <c r="G683">
        <v>11.355720186425032</v>
      </c>
      <c r="H683" s="11">
        <v>0.3278079873798046</v>
      </c>
      <c r="I683" s="11">
        <v>1.0840926051184294</v>
      </c>
      <c r="J683" t="s">
        <v>3085</v>
      </c>
      <c r="K683" s="10" t="s">
        <v>3085</v>
      </c>
      <c r="L683" t="b">
        <v>0</v>
      </c>
    </row>
    <row r="684" spans="1:12" x14ac:dyDescent="0.3">
      <c r="A684" t="s">
        <v>1973</v>
      </c>
      <c r="B684">
        <v>4761</v>
      </c>
      <c r="C684" t="s">
        <v>1974</v>
      </c>
      <c r="D684">
        <v>29</v>
      </c>
      <c r="E684">
        <v>32</v>
      </c>
      <c r="F684">
        <v>29.241379310344829</v>
      </c>
      <c r="G684">
        <v>9.7455307427624529</v>
      </c>
      <c r="H684" s="11">
        <v>0.13863705228590606</v>
      </c>
      <c r="I684" s="11">
        <v>-1.5260116856851824</v>
      </c>
      <c r="J684">
        <v>11.9808720644382</v>
      </c>
      <c r="K684" s="10">
        <v>2.5455136671652502E-31</v>
      </c>
      <c r="L684" t="b">
        <v>0</v>
      </c>
    </row>
    <row r="685" spans="1:12" x14ac:dyDescent="0.3">
      <c r="A685" t="s">
        <v>1975</v>
      </c>
      <c r="B685">
        <v>2243</v>
      </c>
      <c r="C685" t="s">
        <v>1976</v>
      </c>
      <c r="D685">
        <v>14</v>
      </c>
      <c r="E685">
        <v>18</v>
      </c>
      <c r="F685">
        <v>25.857142857142858</v>
      </c>
      <c r="G685">
        <v>12.64215866947476</v>
      </c>
      <c r="H685" s="11">
        <v>3.68734939133573E-2</v>
      </c>
      <c r="I685" s="11">
        <v>2.3475942226890916</v>
      </c>
      <c r="J685">
        <v>-0.117292278313172</v>
      </c>
      <c r="K685" s="10">
        <v>0.90664810426345299</v>
      </c>
      <c r="L685" t="b">
        <v>0</v>
      </c>
    </row>
    <row r="686" spans="1:12" x14ac:dyDescent="0.3">
      <c r="A686" t="s">
        <v>1977</v>
      </c>
      <c r="B686">
        <v>5031</v>
      </c>
      <c r="C686" t="s">
        <v>1978</v>
      </c>
      <c r="D686">
        <v>12</v>
      </c>
      <c r="E686">
        <v>46</v>
      </c>
      <c r="F686">
        <v>34.416666666666664</v>
      </c>
      <c r="G686">
        <v>14.606712861080707</v>
      </c>
      <c r="H686" s="11">
        <v>1.8989459624311537E-2</v>
      </c>
      <c r="I686" s="11">
        <v>-2.7939861626699098</v>
      </c>
      <c r="J686">
        <v>1.1754933143330699</v>
      </c>
      <c r="K686" s="10">
        <v>0.24003097000351001</v>
      </c>
      <c r="L686" t="b">
        <v>0</v>
      </c>
    </row>
    <row r="687" spans="1:12" x14ac:dyDescent="0.3">
      <c r="A687" t="s">
        <v>1979</v>
      </c>
      <c r="B687">
        <v>92342</v>
      </c>
      <c r="C687" t="s">
        <v>1980</v>
      </c>
      <c r="D687">
        <v>7</v>
      </c>
      <c r="E687">
        <v>28</v>
      </c>
      <c r="F687">
        <v>20.714285714285715</v>
      </c>
      <c r="G687">
        <v>9.5692961377223877</v>
      </c>
      <c r="H687" s="11">
        <v>9.0603195305640163E-2</v>
      </c>
      <c r="I687" s="11">
        <v>-2.0925745055718363</v>
      </c>
      <c r="J687">
        <v>-1.3380073621905799</v>
      </c>
      <c r="K687" s="10">
        <v>0.181147948838601</v>
      </c>
      <c r="L687" t="b">
        <v>0</v>
      </c>
    </row>
    <row r="688" spans="1:12" x14ac:dyDescent="0.3">
      <c r="A688" t="s">
        <v>1981</v>
      </c>
      <c r="B688">
        <v>6241</v>
      </c>
      <c r="C688" t="s">
        <v>1982</v>
      </c>
      <c r="D688">
        <v>7</v>
      </c>
      <c r="E688">
        <v>45</v>
      </c>
      <c r="F688">
        <v>41</v>
      </c>
      <c r="G688">
        <v>3.3166247903553998</v>
      </c>
      <c r="H688" s="11">
        <v>1.8815020048997523E-2</v>
      </c>
      <c r="I688" s="11">
        <v>-3.4211375415265155</v>
      </c>
      <c r="J688" t="s">
        <v>3085</v>
      </c>
      <c r="K688" s="10" t="s">
        <v>3085</v>
      </c>
      <c r="L688" t="b">
        <v>0</v>
      </c>
    </row>
    <row r="689" spans="1:12" x14ac:dyDescent="0.3">
      <c r="A689" t="s">
        <v>1983</v>
      </c>
      <c r="B689">
        <v>3456</v>
      </c>
      <c r="C689" t="s">
        <v>1984</v>
      </c>
      <c r="D689">
        <v>12</v>
      </c>
      <c r="E689">
        <v>47</v>
      </c>
      <c r="F689">
        <v>29.5</v>
      </c>
      <c r="G689">
        <v>15.629226701047218</v>
      </c>
      <c r="H689" s="11">
        <v>2.5689157531711506E-3</v>
      </c>
      <c r="I689" s="11">
        <v>-3.9876768689880966</v>
      </c>
      <c r="J689">
        <v>-6.6653529743168502E-2</v>
      </c>
      <c r="K689" s="10">
        <v>0.94686865133375997</v>
      </c>
      <c r="L689" t="b">
        <v>0</v>
      </c>
    </row>
    <row r="690" spans="1:12" x14ac:dyDescent="0.3">
      <c r="A690" t="s">
        <v>1985</v>
      </c>
      <c r="B690">
        <v>5728</v>
      </c>
      <c r="C690" t="s">
        <v>1986</v>
      </c>
      <c r="D690">
        <v>7</v>
      </c>
      <c r="E690">
        <v>50</v>
      </c>
      <c r="F690">
        <v>48</v>
      </c>
      <c r="G690">
        <v>18.055470085267789</v>
      </c>
      <c r="H690" s="11">
        <v>0.77934108918779255</v>
      </c>
      <c r="I690" s="11">
        <v>-0.29570663963061861</v>
      </c>
      <c r="J690" t="s">
        <v>3085</v>
      </c>
      <c r="K690" s="10" t="s">
        <v>3085</v>
      </c>
      <c r="L690" t="b">
        <v>1</v>
      </c>
    </row>
    <row r="691" spans="1:12" x14ac:dyDescent="0.3">
      <c r="A691" t="s">
        <v>1987</v>
      </c>
      <c r="B691">
        <v>7764</v>
      </c>
      <c r="C691" t="s">
        <v>1988</v>
      </c>
      <c r="D691">
        <v>8</v>
      </c>
      <c r="E691">
        <v>72</v>
      </c>
      <c r="F691">
        <v>18.375</v>
      </c>
      <c r="G691">
        <v>7.4053552051394345</v>
      </c>
      <c r="H691" s="11">
        <v>1.6590019571829399E-7</v>
      </c>
      <c r="I691" s="11">
        <v>-27.124774886729877</v>
      </c>
      <c r="J691" t="s">
        <v>3085</v>
      </c>
      <c r="K691" s="10" t="s">
        <v>3085</v>
      </c>
      <c r="L691" t="b">
        <v>0</v>
      </c>
    </row>
    <row r="692" spans="1:12" x14ac:dyDescent="0.3">
      <c r="A692" t="s">
        <v>1989</v>
      </c>
      <c r="B692">
        <v>91647</v>
      </c>
      <c r="C692" t="s">
        <v>1990</v>
      </c>
      <c r="D692">
        <v>7</v>
      </c>
      <c r="E692">
        <v>17</v>
      </c>
      <c r="F692">
        <v>27.142857142857142</v>
      </c>
      <c r="G692">
        <v>13.483676197889205</v>
      </c>
      <c r="H692" s="11">
        <v>9.3687512386204347E-2</v>
      </c>
      <c r="I692" s="11">
        <v>2.0662319108719207</v>
      </c>
      <c r="J692" t="s">
        <v>3085</v>
      </c>
      <c r="K692" s="10" t="s">
        <v>3085</v>
      </c>
      <c r="L692" t="b">
        <v>0</v>
      </c>
    </row>
    <row r="693" spans="1:12" x14ac:dyDescent="0.3">
      <c r="A693" t="s">
        <v>1991</v>
      </c>
      <c r="B693">
        <v>94103</v>
      </c>
      <c r="C693" t="s">
        <v>1992</v>
      </c>
      <c r="D693">
        <v>9</v>
      </c>
      <c r="E693">
        <v>43</v>
      </c>
      <c r="F693">
        <v>35.111111111111114</v>
      </c>
      <c r="G693">
        <v>6.6604137342293601</v>
      </c>
      <c r="H693" s="11">
        <v>7.4730183095228107E-3</v>
      </c>
      <c r="I693" s="11">
        <v>-3.7182741633092862</v>
      </c>
      <c r="J693">
        <v>3.1879565112411701</v>
      </c>
      <c r="K693" s="10">
        <v>1.4698920947338E-3</v>
      </c>
      <c r="L693" t="b">
        <v>0</v>
      </c>
    </row>
    <row r="694" spans="1:12" x14ac:dyDescent="0.3">
      <c r="A694" t="s">
        <v>1993</v>
      </c>
      <c r="B694">
        <v>189</v>
      </c>
      <c r="C694" t="s">
        <v>1994</v>
      </c>
      <c r="D694">
        <v>7</v>
      </c>
      <c r="E694">
        <v>16</v>
      </c>
      <c r="F694">
        <v>25.142857142857142</v>
      </c>
      <c r="G694">
        <v>4.1403933560541306</v>
      </c>
      <c r="H694" s="11">
        <v>1.1086180193600221E-3</v>
      </c>
      <c r="I694" s="11">
        <v>6.7158928711671839</v>
      </c>
      <c r="J694">
        <v>-0.148659305094369</v>
      </c>
      <c r="K694" s="10">
        <v>0.88184749280389796</v>
      </c>
      <c r="L694" t="b">
        <v>0</v>
      </c>
    </row>
    <row r="695" spans="1:12" x14ac:dyDescent="0.3">
      <c r="A695" t="s">
        <v>1995</v>
      </c>
      <c r="B695">
        <v>9158</v>
      </c>
      <c r="C695" t="s">
        <v>1996</v>
      </c>
      <c r="D695">
        <v>7</v>
      </c>
      <c r="E695">
        <v>37</v>
      </c>
      <c r="F695">
        <v>26</v>
      </c>
      <c r="G695">
        <v>12.083045973594572</v>
      </c>
      <c r="H695" s="11">
        <v>5.2673967741159018E-2</v>
      </c>
      <c r="I695" s="11">
        <v>-2.5277548408390831</v>
      </c>
      <c r="J695">
        <v>0.45058364190348199</v>
      </c>
      <c r="K695" s="10">
        <v>0.65237119155681</v>
      </c>
      <c r="L695" t="b">
        <v>0</v>
      </c>
    </row>
    <row r="696" spans="1:12" x14ac:dyDescent="0.3">
      <c r="A696" t="s">
        <v>1997</v>
      </c>
      <c r="B696">
        <v>121275</v>
      </c>
      <c r="C696" t="s">
        <v>1998</v>
      </c>
      <c r="D696">
        <v>7</v>
      </c>
      <c r="E696">
        <v>14</v>
      </c>
      <c r="F696">
        <v>27</v>
      </c>
      <c r="G696">
        <v>10.785793124908958</v>
      </c>
      <c r="H696" s="11">
        <v>1.8862622654327386E-2</v>
      </c>
      <c r="I696" s="11">
        <v>3.4188029584320181</v>
      </c>
      <c r="J696">
        <v>0.85672688419801502</v>
      </c>
      <c r="K696" s="10">
        <v>0.39176717743928702</v>
      </c>
      <c r="L696" t="b">
        <v>0</v>
      </c>
    </row>
    <row r="697" spans="1:12" x14ac:dyDescent="0.3">
      <c r="A697" t="s">
        <v>1999</v>
      </c>
      <c r="B697">
        <v>80198</v>
      </c>
      <c r="C697" t="s">
        <v>2000</v>
      </c>
      <c r="D697">
        <v>8</v>
      </c>
      <c r="E697">
        <v>29</v>
      </c>
      <c r="F697">
        <v>34.125</v>
      </c>
      <c r="G697">
        <v>10.776131031126154</v>
      </c>
      <c r="H697" s="11">
        <v>0.22051689522109824</v>
      </c>
      <c r="I697" s="11">
        <v>1.3673694267258996</v>
      </c>
      <c r="J697">
        <v>1.6359974042009799</v>
      </c>
      <c r="K697" s="10">
        <v>0.102102800352649</v>
      </c>
      <c r="L697" t="b">
        <v>0</v>
      </c>
    </row>
    <row r="698" spans="1:12" x14ac:dyDescent="0.3">
      <c r="A698" t="s">
        <v>2001</v>
      </c>
      <c r="B698">
        <v>399923</v>
      </c>
      <c r="C698" t="s">
        <v>2002</v>
      </c>
      <c r="D698">
        <v>8</v>
      </c>
      <c r="E698">
        <v>10</v>
      </c>
      <c r="F698">
        <v>24.125</v>
      </c>
      <c r="G698">
        <v>16.539454991884451</v>
      </c>
      <c r="H698" s="11">
        <v>4.6395746375284395E-2</v>
      </c>
      <c r="I698" s="11">
        <v>2.5021078742243019</v>
      </c>
      <c r="J698" t="s">
        <v>3085</v>
      </c>
      <c r="K698" s="10" t="s">
        <v>3085</v>
      </c>
      <c r="L698" t="b">
        <v>0</v>
      </c>
    </row>
    <row r="699" spans="1:12" x14ac:dyDescent="0.3">
      <c r="A699" t="s">
        <v>2003</v>
      </c>
      <c r="B699">
        <v>26579</v>
      </c>
      <c r="C699" t="s">
        <v>2004</v>
      </c>
      <c r="D699">
        <v>16</v>
      </c>
      <c r="E699">
        <v>37</v>
      </c>
      <c r="F699">
        <v>43.3125</v>
      </c>
      <c r="G699">
        <v>13.067612635826025</v>
      </c>
      <c r="H699" s="11">
        <v>7.2438912321138471E-2</v>
      </c>
      <c r="I699" s="11">
        <v>1.942723501735516</v>
      </c>
      <c r="J699">
        <v>1.1651107618180001</v>
      </c>
      <c r="K699" s="10">
        <v>0.24420609715636299</v>
      </c>
      <c r="L699" t="b">
        <v>0</v>
      </c>
    </row>
    <row r="700" spans="1:12" x14ac:dyDescent="0.3">
      <c r="A700" t="s">
        <v>2005</v>
      </c>
      <c r="B700">
        <v>338692</v>
      </c>
      <c r="C700" t="s">
        <v>2006</v>
      </c>
      <c r="D700">
        <v>8</v>
      </c>
      <c r="E700">
        <v>57</v>
      </c>
      <c r="F700">
        <v>40</v>
      </c>
      <c r="G700">
        <v>13.585706774821418</v>
      </c>
      <c r="H700" s="11">
        <v>9.4793490461981527E-3</v>
      </c>
      <c r="I700" s="11">
        <v>-3.7527215351427059</v>
      </c>
      <c r="J700">
        <v>1.01115756318253</v>
      </c>
      <c r="K700" s="10">
        <v>0.31214519997596901</v>
      </c>
      <c r="L700" t="b">
        <v>0</v>
      </c>
    </row>
    <row r="701" spans="1:12" x14ac:dyDescent="0.3">
      <c r="A701" t="s">
        <v>2007</v>
      </c>
      <c r="B701">
        <v>156</v>
      </c>
      <c r="C701" t="s">
        <v>2008</v>
      </c>
      <c r="D701">
        <v>11</v>
      </c>
      <c r="E701">
        <v>58</v>
      </c>
      <c r="F701">
        <v>43.090909090909093</v>
      </c>
      <c r="G701">
        <v>12.786356364926998</v>
      </c>
      <c r="H701" s="11">
        <v>3.1231944994333616E-3</v>
      </c>
      <c r="I701" s="11">
        <v>-3.9972854088601051</v>
      </c>
      <c r="J701">
        <v>1.5206205456003801</v>
      </c>
      <c r="K701" s="10">
        <v>0.12861896234481801</v>
      </c>
      <c r="L701" t="b">
        <v>0</v>
      </c>
    </row>
    <row r="702" spans="1:12" x14ac:dyDescent="0.3">
      <c r="A702" t="s">
        <v>2009</v>
      </c>
      <c r="B702">
        <v>54674</v>
      </c>
      <c r="C702" t="s">
        <v>2010</v>
      </c>
      <c r="D702">
        <v>8</v>
      </c>
      <c r="E702">
        <v>16</v>
      </c>
      <c r="F702">
        <v>11.875</v>
      </c>
      <c r="G702">
        <v>3.5632048174962621</v>
      </c>
      <c r="H702" s="11">
        <v>1.3592094698411706E-2</v>
      </c>
      <c r="I702" s="11">
        <v>-3.4524554934107594</v>
      </c>
      <c r="J702">
        <v>-0.91195470671358503</v>
      </c>
      <c r="K702" s="10">
        <v>0.36197603071122902</v>
      </c>
      <c r="L702" t="b">
        <v>0</v>
      </c>
    </row>
    <row r="703" spans="1:12" x14ac:dyDescent="0.3">
      <c r="A703" t="s">
        <v>2011</v>
      </c>
      <c r="B703">
        <v>29984</v>
      </c>
      <c r="C703" t="s">
        <v>2012</v>
      </c>
      <c r="D703">
        <v>13</v>
      </c>
      <c r="E703">
        <v>42</v>
      </c>
      <c r="F703">
        <v>38.153846153846153</v>
      </c>
      <c r="G703">
        <v>8.5425030860023128</v>
      </c>
      <c r="H703" s="11">
        <v>0.13047378269920359</v>
      </c>
      <c r="I703" s="11">
        <v>-1.6342476015699385</v>
      </c>
      <c r="J703">
        <v>-7.3416406782490895E-2</v>
      </c>
      <c r="K703" s="10">
        <v>0.94148701771379395</v>
      </c>
      <c r="L703" t="b">
        <v>0</v>
      </c>
    </row>
    <row r="704" spans="1:12" x14ac:dyDescent="0.3">
      <c r="A704" t="s">
        <v>2013</v>
      </c>
      <c r="B704">
        <v>91749</v>
      </c>
      <c r="C704" t="s">
        <v>2014</v>
      </c>
      <c r="D704">
        <v>10</v>
      </c>
      <c r="E704">
        <v>30</v>
      </c>
      <c r="F704">
        <v>23.5</v>
      </c>
      <c r="G704">
        <v>7.9056941504209481</v>
      </c>
      <c r="H704" s="11">
        <v>2.8738227044155594E-2</v>
      </c>
      <c r="I704" s="11">
        <v>-2.6615071154676708</v>
      </c>
      <c r="J704" t="s">
        <v>3085</v>
      </c>
      <c r="K704" s="10" t="s">
        <v>3085</v>
      </c>
      <c r="L704" t="b">
        <v>0</v>
      </c>
    </row>
    <row r="705" spans="1:12" x14ac:dyDescent="0.3">
      <c r="A705" t="s">
        <v>2015</v>
      </c>
      <c r="B705">
        <v>391109</v>
      </c>
      <c r="C705" t="s">
        <v>2016</v>
      </c>
      <c r="D705">
        <v>10</v>
      </c>
      <c r="E705">
        <v>27</v>
      </c>
      <c r="F705">
        <v>22</v>
      </c>
      <c r="G705">
        <v>0</v>
      </c>
      <c r="H705" s="11" t="e">
        <v>#DIV/0!</v>
      </c>
      <c r="I705" s="11" t="e">
        <v>#DIV/0!</v>
      </c>
      <c r="J705" t="s">
        <v>3085</v>
      </c>
      <c r="K705" s="10" t="s">
        <v>3085</v>
      </c>
      <c r="L705" t="b">
        <v>0</v>
      </c>
    </row>
    <row r="706" spans="1:12" x14ac:dyDescent="0.3">
      <c r="A706" t="s">
        <v>2017</v>
      </c>
      <c r="B706">
        <v>10089</v>
      </c>
      <c r="C706" t="s">
        <v>2018</v>
      </c>
      <c r="D706">
        <v>8</v>
      </c>
      <c r="E706">
        <v>34</v>
      </c>
      <c r="F706">
        <v>29.125</v>
      </c>
      <c r="G706">
        <v>6.5995129690433547</v>
      </c>
      <c r="H706" s="11">
        <v>7.5043861747889032E-2</v>
      </c>
      <c r="I706" s="11">
        <v>-2.1506022876604169</v>
      </c>
      <c r="J706" t="s">
        <v>3085</v>
      </c>
      <c r="K706" s="10" t="s">
        <v>3085</v>
      </c>
      <c r="L706" t="b">
        <v>0</v>
      </c>
    </row>
    <row r="707" spans="1:12" x14ac:dyDescent="0.3">
      <c r="A707" t="s">
        <v>2019</v>
      </c>
      <c r="B707">
        <v>83591</v>
      </c>
      <c r="C707" t="s">
        <v>2020</v>
      </c>
      <c r="D707">
        <v>8</v>
      </c>
      <c r="E707">
        <v>24</v>
      </c>
      <c r="F707">
        <v>25.5</v>
      </c>
      <c r="G707">
        <v>19.033804514224535</v>
      </c>
      <c r="H707" s="11">
        <v>0.82997771613173765</v>
      </c>
      <c r="I707" s="11">
        <v>0.22428542944562682</v>
      </c>
      <c r="J707">
        <v>4.1740415568749203</v>
      </c>
      <c r="K707" s="10">
        <v>3.2088123262906103E-5</v>
      </c>
      <c r="L707" t="b">
        <v>0</v>
      </c>
    </row>
    <row r="708" spans="1:12" x14ac:dyDescent="0.3">
      <c r="A708" t="s">
        <v>2021</v>
      </c>
      <c r="B708">
        <v>124857</v>
      </c>
      <c r="C708" t="s">
        <v>2022</v>
      </c>
      <c r="D708">
        <v>7</v>
      </c>
      <c r="E708">
        <v>55</v>
      </c>
      <c r="F708">
        <v>44.428571428571431</v>
      </c>
      <c r="G708">
        <v>18.928436657202159</v>
      </c>
      <c r="H708" s="11">
        <v>0.18997665810618061</v>
      </c>
      <c r="I708" s="11">
        <v>-1.5159255724365739</v>
      </c>
      <c r="J708">
        <v>0.84068695829584905</v>
      </c>
      <c r="K708" s="10">
        <v>0.40069108516608198</v>
      </c>
      <c r="L708" t="b">
        <v>0</v>
      </c>
    </row>
    <row r="709" spans="1:12" x14ac:dyDescent="0.3">
      <c r="A709" t="s">
        <v>2023</v>
      </c>
      <c r="B709" t="s">
        <v>3085</v>
      </c>
      <c r="C709" t="s">
        <v>2024</v>
      </c>
      <c r="D709">
        <v>33</v>
      </c>
      <c r="E709">
        <v>33</v>
      </c>
      <c r="F709">
        <v>25.969696969696969</v>
      </c>
      <c r="G709">
        <v>11.956914444383342</v>
      </c>
      <c r="H709" s="11">
        <v>1.9352635280561515E-3</v>
      </c>
      <c r="I709" s="11">
        <v>-3.3873153444305428</v>
      </c>
      <c r="J709" t="s">
        <v>3085</v>
      </c>
      <c r="K709" s="10" t="s">
        <v>3085</v>
      </c>
      <c r="L709" t="b">
        <v>0</v>
      </c>
    </row>
    <row r="710" spans="1:12" x14ac:dyDescent="0.3">
      <c r="A710" t="s">
        <v>2025</v>
      </c>
      <c r="B710">
        <v>1267</v>
      </c>
      <c r="C710" t="s">
        <v>2026</v>
      </c>
      <c r="D710">
        <v>7</v>
      </c>
      <c r="E710">
        <v>41</v>
      </c>
      <c r="F710">
        <v>34.428571428571431</v>
      </c>
      <c r="G710">
        <v>22.419166969783863</v>
      </c>
      <c r="H710" s="11">
        <v>0.46749192020405916</v>
      </c>
      <c r="I710" s="11">
        <v>-0.78594753072903811</v>
      </c>
      <c r="J710" t="s">
        <v>3085</v>
      </c>
      <c r="K710" s="10" t="s">
        <v>3085</v>
      </c>
      <c r="L710" t="b">
        <v>0</v>
      </c>
    </row>
    <row r="711" spans="1:12" x14ac:dyDescent="0.3">
      <c r="A711" t="s">
        <v>2027</v>
      </c>
      <c r="B711">
        <v>3728</v>
      </c>
      <c r="C711" t="s">
        <v>2028</v>
      </c>
      <c r="D711">
        <v>14</v>
      </c>
      <c r="E711">
        <v>50</v>
      </c>
      <c r="F711">
        <v>45.5</v>
      </c>
      <c r="G711">
        <v>8.8643625307702241</v>
      </c>
      <c r="H711" s="11">
        <v>7.9918142690285257E-2</v>
      </c>
      <c r="I711" s="11">
        <v>-1.9129039001537873</v>
      </c>
      <c r="J711">
        <v>2.79115500041007</v>
      </c>
      <c r="K711" s="10">
        <v>5.3354298954875904E-3</v>
      </c>
      <c r="L711" t="b">
        <v>0</v>
      </c>
    </row>
    <row r="712" spans="1:12" x14ac:dyDescent="0.3">
      <c r="A712" t="s">
        <v>2029</v>
      </c>
      <c r="B712">
        <v>10209</v>
      </c>
      <c r="C712" t="s">
        <v>2030</v>
      </c>
      <c r="D712">
        <v>11</v>
      </c>
      <c r="E712">
        <v>39</v>
      </c>
      <c r="F712">
        <v>33.18181818181818</v>
      </c>
      <c r="G712">
        <v>15.797583244396479</v>
      </c>
      <c r="H712" s="11">
        <v>0.24991190050186995</v>
      </c>
      <c r="I712" s="11">
        <v>-1.2299059830233199</v>
      </c>
      <c r="J712">
        <v>-1.59638431467921</v>
      </c>
      <c r="K712" s="10">
        <v>0.11066674737726601</v>
      </c>
      <c r="L712" t="b">
        <v>0</v>
      </c>
    </row>
    <row r="713" spans="1:12" x14ac:dyDescent="0.3">
      <c r="A713" t="s">
        <v>2031</v>
      </c>
      <c r="B713">
        <v>220359</v>
      </c>
      <c r="C713" t="s">
        <v>2032</v>
      </c>
      <c r="D713">
        <v>13</v>
      </c>
      <c r="E713">
        <v>33</v>
      </c>
      <c r="F713">
        <v>32.07692307692308</v>
      </c>
      <c r="G713">
        <v>10.957961629651887</v>
      </c>
      <c r="H713" s="11">
        <v>0.76653962233122008</v>
      </c>
      <c r="I713" s="11">
        <v>-0.30435270891685257</v>
      </c>
      <c r="J713">
        <v>1.4848961017920601</v>
      </c>
      <c r="K713" s="10">
        <v>0.137834417750133</v>
      </c>
      <c r="L713" t="b">
        <v>0</v>
      </c>
    </row>
    <row r="714" spans="1:12" x14ac:dyDescent="0.3">
      <c r="A714" t="s">
        <v>2033</v>
      </c>
      <c r="B714">
        <v>8557</v>
      </c>
      <c r="C714" t="s">
        <v>2034</v>
      </c>
      <c r="D714">
        <v>33</v>
      </c>
      <c r="E714">
        <v>30</v>
      </c>
      <c r="F714">
        <v>32.878787878787875</v>
      </c>
      <c r="G714">
        <v>11.140459976358629</v>
      </c>
      <c r="H714" s="11">
        <v>0.14747609055505051</v>
      </c>
      <c r="I714" s="11">
        <v>1.4856320566915548</v>
      </c>
      <c r="J714">
        <v>0.816234753431899</v>
      </c>
      <c r="K714" s="10">
        <v>0.41452814892492201</v>
      </c>
      <c r="L714" t="b">
        <v>0</v>
      </c>
    </row>
    <row r="715" spans="1:12" x14ac:dyDescent="0.3">
      <c r="A715" t="s">
        <v>2035</v>
      </c>
      <c r="B715">
        <v>23592</v>
      </c>
      <c r="C715" t="s">
        <v>2036</v>
      </c>
      <c r="D715">
        <v>7</v>
      </c>
      <c r="E715">
        <v>39</v>
      </c>
      <c r="F715">
        <v>42.571428571428569</v>
      </c>
      <c r="G715">
        <v>16.23634957800083</v>
      </c>
      <c r="H715" s="11">
        <v>0.58177638858032421</v>
      </c>
      <c r="I715" s="11">
        <v>0.58849747283418774</v>
      </c>
      <c r="J715">
        <v>6.5871822359842103</v>
      </c>
      <c r="K715" s="10">
        <v>6.6956765429413697E-11</v>
      </c>
      <c r="L715" t="b">
        <v>0</v>
      </c>
    </row>
    <row r="716" spans="1:12" x14ac:dyDescent="0.3">
      <c r="A716" t="s">
        <v>2037</v>
      </c>
      <c r="B716">
        <v>345757</v>
      </c>
      <c r="C716" t="s">
        <v>2038</v>
      </c>
      <c r="D716">
        <v>7</v>
      </c>
      <c r="E716">
        <v>7</v>
      </c>
      <c r="F716">
        <v>19.571428571428573</v>
      </c>
      <c r="G716">
        <v>6.4253960411568638</v>
      </c>
      <c r="H716" s="11">
        <v>2.06140190047351E-3</v>
      </c>
      <c r="I716" s="11">
        <v>5.8535632450638637</v>
      </c>
      <c r="J716">
        <v>-0.31554022193466302</v>
      </c>
      <c r="K716" s="10">
        <v>0.75240647479177603</v>
      </c>
      <c r="L716" t="b">
        <v>0</v>
      </c>
    </row>
    <row r="717" spans="1:12" x14ac:dyDescent="0.3">
      <c r="A717" t="s">
        <v>2039</v>
      </c>
      <c r="B717">
        <v>254359</v>
      </c>
      <c r="C717" t="s">
        <v>2040</v>
      </c>
      <c r="D717">
        <v>7</v>
      </c>
      <c r="E717">
        <v>42</v>
      </c>
      <c r="F717">
        <v>28</v>
      </c>
      <c r="G717">
        <v>10.148891565092219</v>
      </c>
      <c r="H717" s="11">
        <v>1.0710019928916377E-2</v>
      </c>
      <c r="I717" s="11">
        <v>-3.9630650429007779</v>
      </c>
      <c r="J717">
        <v>0.38917744833860402</v>
      </c>
      <c r="K717" s="10">
        <v>0.69721404852876401</v>
      </c>
      <c r="L717" t="b">
        <v>0</v>
      </c>
    </row>
    <row r="718" spans="1:12" x14ac:dyDescent="0.3">
      <c r="A718" t="s">
        <v>2041</v>
      </c>
      <c r="B718">
        <v>144577</v>
      </c>
      <c r="C718" t="s">
        <v>2042</v>
      </c>
      <c r="D718">
        <v>12</v>
      </c>
      <c r="E718">
        <v>47</v>
      </c>
      <c r="F718">
        <v>34</v>
      </c>
      <c r="G718">
        <v>15.562191946567753</v>
      </c>
      <c r="H718" s="11">
        <v>1.4607141400637949E-2</v>
      </c>
      <c r="I718" s="11">
        <v>-2.9470927859991836</v>
      </c>
      <c r="J718">
        <v>3.9541636393289701</v>
      </c>
      <c r="K718" s="10">
        <v>8.1301497914266295E-5</v>
      </c>
      <c r="L718" t="b">
        <v>0</v>
      </c>
    </row>
    <row r="719" spans="1:12" x14ac:dyDescent="0.3">
      <c r="A719" t="s">
        <v>2043</v>
      </c>
      <c r="B719">
        <v>10594</v>
      </c>
      <c r="C719" t="s">
        <v>2044</v>
      </c>
      <c r="D719">
        <v>8</v>
      </c>
      <c r="E719">
        <v>33</v>
      </c>
      <c r="F719">
        <v>25.5</v>
      </c>
      <c r="G719">
        <v>12.071217242444348</v>
      </c>
      <c r="H719" s="11">
        <v>0.12227663689818395</v>
      </c>
      <c r="I719" s="11">
        <v>-1.7980828199129468</v>
      </c>
      <c r="J719" t="s">
        <v>3085</v>
      </c>
      <c r="K719" s="10" t="s">
        <v>3085</v>
      </c>
      <c r="L719" t="b">
        <v>0</v>
      </c>
    </row>
    <row r="720" spans="1:12" x14ac:dyDescent="0.3">
      <c r="A720" t="s">
        <v>2045</v>
      </c>
      <c r="B720">
        <v>7634</v>
      </c>
      <c r="C720" t="s">
        <v>2046</v>
      </c>
      <c r="D720">
        <v>9</v>
      </c>
      <c r="E720">
        <v>31</v>
      </c>
      <c r="F720">
        <v>11</v>
      </c>
      <c r="G720">
        <v>13.892443989449804</v>
      </c>
      <c r="H720" s="11">
        <v>2.5498685532500294E-3</v>
      </c>
      <c r="I720" s="11">
        <v>-4.577977318516349</v>
      </c>
      <c r="J720" t="s">
        <v>3085</v>
      </c>
      <c r="K720" s="10" t="s">
        <v>3085</v>
      </c>
      <c r="L720" t="b">
        <v>0</v>
      </c>
    </row>
    <row r="721" spans="1:12" x14ac:dyDescent="0.3">
      <c r="A721" t="s">
        <v>2047</v>
      </c>
      <c r="B721">
        <v>344191</v>
      </c>
      <c r="C721" t="s">
        <v>2048</v>
      </c>
      <c r="D721">
        <v>10</v>
      </c>
      <c r="E721">
        <v>30</v>
      </c>
      <c r="F721">
        <v>15.7</v>
      </c>
      <c r="G721">
        <v>16.983979379272558</v>
      </c>
      <c r="H721" s="11">
        <v>2.5937487515723015E-2</v>
      </c>
      <c r="I721" s="11">
        <v>-2.7277103897475046</v>
      </c>
      <c r="J721" t="s">
        <v>3085</v>
      </c>
      <c r="K721" s="10" t="s">
        <v>3085</v>
      </c>
      <c r="L721" t="b">
        <v>0</v>
      </c>
    </row>
    <row r="722" spans="1:12" x14ac:dyDescent="0.3">
      <c r="A722" t="s">
        <v>2049</v>
      </c>
      <c r="B722">
        <v>55584</v>
      </c>
      <c r="C722" t="s">
        <v>2050</v>
      </c>
      <c r="D722">
        <v>7</v>
      </c>
      <c r="E722">
        <v>46</v>
      </c>
      <c r="F722">
        <v>38.714285714285715</v>
      </c>
      <c r="G722">
        <v>8.1591316064534976</v>
      </c>
      <c r="H722" s="11">
        <v>5.6089958471877907E-2</v>
      </c>
      <c r="I722" s="11">
        <v>-2.4763732238634906</v>
      </c>
      <c r="J722">
        <v>-0.45418868758354702</v>
      </c>
      <c r="K722" s="10">
        <v>0.64977529827731395</v>
      </c>
      <c r="L722" t="b">
        <v>0</v>
      </c>
    </row>
    <row r="723" spans="1:12" x14ac:dyDescent="0.3">
      <c r="A723" t="s">
        <v>2051</v>
      </c>
      <c r="B723">
        <v>340024</v>
      </c>
      <c r="C723" t="s">
        <v>2052</v>
      </c>
      <c r="D723">
        <v>8</v>
      </c>
      <c r="E723">
        <v>28</v>
      </c>
      <c r="F723">
        <v>22</v>
      </c>
      <c r="G723">
        <v>14.172407800269609</v>
      </c>
      <c r="H723" s="11">
        <v>0.2701071651545992</v>
      </c>
      <c r="I723" s="11">
        <v>-1.2147111437780735</v>
      </c>
      <c r="J723">
        <v>-0.62608715475714705</v>
      </c>
      <c r="K723" s="10">
        <v>0.53137704140881303</v>
      </c>
      <c r="L723" t="b">
        <v>0</v>
      </c>
    </row>
    <row r="724" spans="1:12" x14ac:dyDescent="0.3">
      <c r="A724" t="s">
        <v>2053</v>
      </c>
      <c r="B724">
        <v>55167</v>
      </c>
      <c r="C724" t="s">
        <v>2054</v>
      </c>
      <c r="D724">
        <v>7</v>
      </c>
      <c r="E724">
        <v>30</v>
      </c>
      <c r="F724">
        <v>39.285714285714285</v>
      </c>
      <c r="G724">
        <v>5.6188458397991701</v>
      </c>
      <c r="H724" s="11">
        <v>4.7069137785414571E-3</v>
      </c>
      <c r="I724" s="11">
        <v>4.8419465868879277</v>
      </c>
      <c r="J724">
        <v>-0.39249918567679098</v>
      </c>
      <c r="K724" s="10">
        <v>0.69475923367776404</v>
      </c>
      <c r="L724" t="b">
        <v>0</v>
      </c>
    </row>
    <row r="725" spans="1:12" x14ac:dyDescent="0.3">
      <c r="A725" t="s">
        <v>2055</v>
      </c>
      <c r="B725">
        <v>3265</v>
      </c>
      <c r="C725" t="s">
        <v>2056</v>
      </c>
      <c r="D725">
        <v>8</v>
      </c>
      <c r="E725">
        <v>19</v>
      </c>
      <c r="F725">
        <v>24.875</v>
      </c>
      <c r="G725">
        <v>21.249789914927899</v>
      </c>
      <c r="H725" s="11">
        <v>0.4598519518449371</v>
      </c>
      <c r="I725" s="11">
        <v>0.78953777817306992</v>
      </c>
      <c r="J725">
        <v>8.6220269906407104E-2</v>
      </c>
      <c r="K725" s="10">
        <v>0.93130572517685195</v>
      </c>
      <c r="L725" t="b">
        <v>1</v>
      </c>
    </row>
    <row r="726" spans="1:12" x14ac:dyDescent="0.3">
      <c r="A726" t="s">
        <v>2057</v>
      </c>
      <c r="B726">
        <v>125988</v>
      </c>
      <c r="C726" t="s">
        <v>2058</v>
      </c>
      <c r="D726">
        <v>7</v>
      </c>
      <c r="E726">
        <v>32</v>
      </c>
      <c r="F726">
        <v>24.571428571428573</v>
      </c>
      <c r="G726">
        <v>19.432422587496585</v>
      </c>
      <c r="H726" s="11">
        <v>0.35085445724462649</v>
      </c>
      <c r="I726" s="11">
        <v>-1.0285447671934091</v>
      </c>
      <c r="J726">
        <v>0.46200850602041899</v>
      </c>
      <c r="K726" s="10">
        <v>0.64415910692612599</v>
      </c>
      <c r="L726" t="b">
        <v>0</v>
      </c>
    </row>
    <row r="727" spans="1:12" x14ac:dyDescent="0.3">
      <c r="A727" t="s">
        <v>2059</v>
      </c>
      <c r="B727">
        <v>1488</v>
      </c>
      <c r="C727" t="s">
        <v>2060</v>
      </c>
      <c r="D727">
        <v>7</v>
      </c>
      <c r="E727">
        <v>10</v>
      </c>
      <c r="F727">
        <v>26.285714285714285</v>
      </c>
      <c r="G727">
        <v>14.209319544044392</v>
      </c>
      <c r="H727" s="11">
        <v>2.302754515973952E-2</v>
      </c>
      <c r="I727" s="11">
        <v>3.2369354276579076</v>
      </c>
      <c r="J727" t="s">
        <v>3085</v>
      </c>
      <c r="K727" s="10" t="s">
        <v>3085</v>
      </c>
      <c r="L727" t="b">
        <v>0</v>
      </c>
    </row>
    <row r="728" spans="1:12" x14ac:dyDescent="0.3">
      <c r="A728" t="s">
        <v>2061</v>
      </c>
      <c r="B728">
        <v>80851</v>
      </c>
      <c r="C728" t="s">
        <v>2062</v>
      </c>
      <c r="D728">
        <v>7</v>
      </c>
      <c r="E728">
        <v>7</v>
      </c>
      <c r="F728">
        <v>7.4285714285714288</v>
      </c>
      <c r="G728">
        <v>1.1338934190276824</v>
      </c>
      <c r="H728" s="11">
        <v>0.35591768374958166</v>
      </c>
      <c r="I728" s="11">
        <v>1.016754692730802</v>
      </c>
      <c r="J728" t="s">
        <v>3085</v>
      </c>
      <c r="K728" s="10" t="s">
        <v>3085</v>
      </c>
      <c r="L728" t="b">
        <v>0</v>
      </c>
    </row>
    <row r="729" spans="1:12" x14ac:dyDescent="0.3">
      <c r="A729" t="s">
        <v>2063</v>
      </c>
      <c r="B729">
        <v>3626</v>
      </c>
      <c r="C729" t="s">
        <v>2064</v>
      </c>
      <c r="D729">
        <v>12</v>
      </c>
      <c r="E729">
        <v>32</v>
      </c>
      <c r="F729">
        <v>28.25</v>
      </c>
      <c r="G729">
        <v>14.359824004998998</v>
      </c>
      <c r="H729" s="11">
        <v>0.38504425181882262</v>
      </c>
      <c r="I729" s="11">
        <v>-0.90838428195227494</v>
      </c>
      <c r="J729">
        <v>2.3446001740617599</v>
      </c>
      <c r="K729" s="10">
        <v>1.9210092207016999E-2</v>
      </c>
      <c r="L729" t="b">
        <v>0</v>
      </c>
    </row>
    <row r="730" spans="1:12" x14ac:dyDescent="0.3">
      <c r="A730" t="s">
        <v>2065</v>
      </c>
      <c r="B730">
        <v>10540</v>
      </c>
      <c r="C730" t="s">
        <v>2066</v>
      </c>
      <c r="D730">
        <v>19</v>
      </c>
      <c r="E730">
        <v>17</v>
      </c>
      <c r="F730">
        <v>29.368421052631579</v>
      </c>
      <c r="G730">
        <v>10.802317273600707</v>
      </c>
      <c r="H730" s="11">
        <v>9.4699572386142236E-5</v>
      </c>
      <c r="I730" s="11">
        <v>5.0698696129575103</v>
      </c>
      <c r="J730">
        <v>4.4312040533781802</v>
      </c>
      <c r="K730" s="10">
        <v>1.02284541254078E-5</v>
      </c>
      <c r="L730" t="b">
        <v>0</v>
      </c>
    </row>
    <row r="731" spans="1:12" x14ac:dyDescent="0.3">
      <c r="A731" t="s">
        <v>2067</v>
      </c>
      <c r="B731">
        <v>10106</v>
      </c>
      <c r="C731" t="s">
        <v>2068</v>
      </c>
      <c r="D731">
        <v>19</v>
      </c>
      <c r="E731">
        <v>16</v>
      </c>
      <c r="F731">
        <v>26.894736842105264</v>
      </c>
      <c r="G731">
        <v>13.547835976609798</v>
      </c>
      <c r="H731" s="11">
        <v>2.5268860299508481E-3</v>
      </c>
      <c r="I731" s="11">
        <v>3.5380175049878759</v>
      </c>
      <c r="J731">
        <v>6.7974259448336598</v>
      </c>
      <c r="K731" s="10">
        <v>1.67555483782708E-11</v>
      </c>
      <c r="L731" t="b">
        <v>0</v>
      </c>
    </row>
    <row r="732" spans="1:12" x14ac:dyDescent="0.3">
      <c r="A732" t="s">
        <v>2069</v>
      </c>
      <c r="B732">
        <v>27257</v>
      </c>
      <c r="C732" t="s">
        <v>2070</v>
      </c>
      <c r="D732">
        <v>7</v>
      </c>
      <c r="E732">
        <v>38</v>
      </c>
      <c r="F732">
        <v>32.285714285714285</v>
      </c>
      <c r="G732">
        <v>17.660825629193045</v>
      </c>
      <c r="H732" s="11">
        <v>0.42483106847286856</v>
      </c>
      <c r="I732" s="11">
        <v>-0.86851207134475716</v>
      </c>
      <c r="J732">
        <v>0.46855222106765798</v>
      </c>
      <c r="K732" s="10">
        <v>0.63947497716587298</v>
      </c>
      <c r="L732" t="b">
        <v>0</v>
      </c>
    </row>
    <row r="733" spans="1:12" x14ac:dyDescent="0.3">
      <c r="A733" t="s">
        <v>2071</v>
      </c>
      <c r="B733">
        <v>57804</v>
      </c>
      <c r="C733" t="s">
        <v>2072</v>
      </c>
      <c r="D733">
        <v>7</v>
      </c>
      <c r="E733">
        <v>35</v>
      </c>
      <c r="F733">
        <v>29.571428571428573</v>
      </c>
      <c r="G733">
        <v>13.902723268687836</v>
      </c>
      <c r="H733" s="11">
        <v>0.34139719753477688</v>
      </c>
      <c r="I733" s="11">
        <v>-1.0509541338870216</v>
      </c>
      <c r="J733">
        <v>0.89190028038180402</v>
      </c>
      <c r="K733" s="10">
        <v>0.37262548647798199</v>
      </c>
      <c r="L733" t="b">
        <v>0</v>
      </c>
    </row>
    <row r="734" spans="1:12" x14ac:dyDescent="0.3">
      <c r="A734" t="s">
        <v>2073</v>
      </c>
      <c r="B734">
        <v>126364</v>
      </c>
      <c r="C734" t="s">
        <v>2074</v>
      </c>
      <c r="D734">
        <v>8</v>
      </c>
      <c r="E734">
        <v>28</v>
      </c>
      <c r="F734">
        <v>29.25</v>
      </c>
      <c r="G734">
        <v>9.5730275849836097</v>
      </c>
      <c r="H734" s="11">
        <v>0.72280615033310758</v>
      </c>
      <c r="I734" s="11">
        <v>0.3718178147195571</v>
      </c>
      <c r="J734">
        <v>0.96336331661796104</v>
      </c>
      <c r="K734" s="10">
        <v>0.33555963931961402</v>
      </c>
      <c r="L734" t="b">
        <v>0</v>
      </c>
    </row>
    <row r="735" spans="1:12" x14ac:dyDescent="0.3">
      <c r="A735" t="s">
        <v>2075</v>
      </c>
      <c r="B735">
        <v>5406</v>
      </c>
      <c r="C735" t="s">
        <v>2076</v>
      </c>
      <c r="D735">
        <v>8</v>
      </c>
      <c r="E735">
        <v>21</v>
      </c>
      <c r="F735">
        <v>22.125</v>
      </c>
      <c r="G735">
        <v>1.3562026818605375</v>
      </c>
      <c r="H735" s="11">
        <v>5.1370767147629136E-2</v>
      </c>
      <c r="I735" s="11">
        <v>2.4270117972895351</v>
      </c>
      <c r="J735" t="s">
        <v>3085</v>
      </c>
      <c r="K735" s="10" t="s">
        <v>3085</v>
      </c>
      <c r="L735" t="b">
        <v>0</v>
      </c>
    </row>
    <row r="736" spans="1:12" x14ac:dyDescent="0.3">
      <c r="A736" t="s">
        <v>2077</v>
      </c>
      <c r="B736">
        <v>387787</v>
      </c>
      <c r="C736" t="s">
        <v>2078</v>
      </c>
      <c r="D736">
        <v>10</v>
      </c>
      <c r="E736">
        <v>36</v>
      </c>
      <c r="F736">
        <v>30.6</v>
      </c>
      <c r="G736">
        <v>7.7917335112997206</v>
      </c>
      <c r="H736" s="11">
        <v>5.6104478448898008E-2</v>
      </c>
      <c r="I736" s="11">
        <v>-2.2321955194086089</v>
      </c>
      <c r="J736">
        <v>3.4946284658183502</v>
      </c>
      <c r="K736" s="10">
        <v>4.9205517981210198E-4</v>
      </c>
      <c r="L736" t="b">
        <v>0</v>
      </c>
    </row>
    <row r="737" spans="1:12" x14ac:dyDescent="0.3">
      <c r="A737" t="s">
        <v>2079</v>
      </c>
      <c r="B737">
        <v>7352</v>
      </c>
      <c r="C737" t="s">
        <v>2080</v>
      </c>
      <c r="D737">
        <v>12</v>
      </c>
      <c r="E737">
        <v>29</v>
      </c>
      <c r="F737">
        <v>33.916666666666664</v>
      </c>
      <c r="G737">
        <v>17.207072189461321</v>
      </c>
      <c r="H737" s="11">
        <v>0.34353747698176063</v>
      </c>
      <c r="I737" s="11">
        <v>0.99427684075062228</v>
      </c>
      <c r="J737">
        <v>-0.36822514520057797</v>
      </c>
      <c r="K737" s="10">
        <v>0.71277041496187599</v>
      </c>
      <c r="L737" t="b">
        <v>0</v>
      </c>
    </row>
    <row r="738" spans="1:12" x14ac:dyDescent="0.3">
      <c r="A738" t="s">
        <v>2081</v>
      </c>
      <c r="B738">
        <v>7351</v>
      </c>
      <c r="C738" t="s">
        <v>2082</v>
      </c>
      <c r="D738">
        <v>7</v>
      </c>
      <c r="E738">
        <v>33</v>
      </c>
      <c r="F738">
        <v>40</v>
      </c>
      <c r="G738">
        <v>21.946905628508695</v>
      </c>
      <c r="H738" s="11">
        <v>0.43109637751282204</v>
      </c>
      <c r="I738" s="11">
        <v>0.8560038413532618</v>
      </c>
      <c r="J738">
        <v>2.23762561711998</v>
      </c>
      <c r="K738" s="10">
        <v>2.5428732358292402E-2</v>
      </c>
      <c r="L738" t="b">
        <v>0</v>
      </c>
    </row>
    <row r="739" spans="1:12" x14ac:dyDescent="0.3">
      <c r="A739" t="s">
        <v>2083</v>
      </c>
      <c r="B739">
        <v>80227</v>
      </c>
      <c r="C739" t="s">
        <v>2084</v>
      </c>
      <c r="D739">
        <v>9</v>
      </c>
      <c r="E739">
        <v>45</v>
      </c>
      <c r="F739">
        <v>33.555555555555557</v>
      </c>
      <c r="G739">
        <v>14.791138488222529</v>
      </c>
      <c r="H739" s="11">
        <v>4.8827139183545781E-2</v>
      </c>
      <c r="I739" s="11">
        <v>-2.3807653236003365</v>
      </c>
      <c r="J739">
        <v>0.19978351916579201</v>
      </c>
      <c r="K739" s="10">
        <v>0.84168379648442304</v>
      </c>
      <c r="L739" t="b">
        <v>0</v>
      </c>
    </row>
    <row r="740" spans="1:12" x14ac:dyDescent="0.3">
      <c r="A740" t="s">
        <v>2085</v>
      </c>
      <c r="B740">
        <v>55508</v>
      </c>
      <c r="C740" t="s">
        <v>2086</v>
      </c>
      <c r="D740">
        <v>29</v>
      </c>
      <c r="E740">
        <v>55</v>
      </c>
      <c r="F740">
        <v>32.689655172413794</v>
      </c>
      <c r="G740">
        <v>18.558985979603872</v>
      </c>
      <c r="H740" s="11">
        <v>5.1662453064212149E-7</v>
      </c>
      <c r="I740" s="11">
        <v>-6.5400488650494637</v>
      </c>
      <c r="J740">
        <v>8.47025855546363</v>
      </c>
      <c r="K740" s="10">
        <v>7.0814557026459597E-17</v>
      </c>
      <c r="L740" t="b">
        <v>0</v>
      </c>
    </row>
    <row r="741" spans="1:12" x14ac:dyDescent="0.3">
      <c r="A741" t="s">
        <v>2087</v>
      </c>
      <c r="B741">
        <v>4482</v>
      </c>
      <c r="C741" t="s">
        <v>2088</v>
      </c>
      <c r="D741">
        <v>7</v>
      </c>
      <c r="E741">
        <v>17</v>
      </c>
      <c r="F741">
        <v>21</v>
      </c>
      <c r="G741">
        <v>7.6594168620507048</v>
      </c>
      <c r="H741" s="11">
        <v>0.2163092833805538</v>
      </c>
      <c r="I741" s="11">
        <v>1.4146761226632778</v>
      </c>
      <c r="J741">
        <v>-1.1183961511706899</v>
      </c>
      <c r="K741" s="10">
        <v>0.26362204567020803</v>
      </c>
      <c r="L741" t="b">
        <v>0</v>
      </c>
    </row>
    <row r="742" spans="1:12" x14ac:dyDescent="0.3">
      <c r="A742" t="s">
        <v>2089</v>
      </c>
      <c r="B742">
        <v>10301</v>
      </c>
      <c r="C742" t="s">
        <v>2090</v>
      </c>
      <c r="D742">
        <v>12</v>
      </c>
      <c r="E742">
        <v>68</v>
      </c>
      <c r="F742">
        <v>34.833333333333336</v>
      </c>
      <c r="G742">
        <v>20.390877342279286</v>
      </c>
      <c r="H742" s="11">
        <v>1.5227902494642737E-4</v>
      </c>
      <c r="I742" s="11">
        <v>-5.8940196842669081</v>
      </c>
      <c r="J742">
        <v>0.40239314947896798</v>
      </c>
      <c r="K742" s="10">
        <v>0.68746649654140601</v>
      </c>
      <c r="L742" t="b">
        <v>0</v>
      </c>
    </row>
    <row r="743" spans="1:12" x14ac:dyDescent="0.3">
      <c r="A743" t="s">
        <v>2091</v>
      </c>
      <c r="B743">
        <v>55346</v>
      </c>
      <c r="C743" t="s">
        <v>2092</v>
      </c>
      <c r="D743">
        <v>10</v>
      </c>
      <c r="E743">
        <v>29</v>
      </c>
      <c r="F743">
        <v>30.4</v>
      </c>
      <c r="G743">
        <v>13.475904422338411</v>
      </c>
      <c r="H743" s="11">
        <v>0.75002868940667711</v>
      </c>
      <c r="I743" s="11">
        <v>0.32978925647730584</v>
      </c>
      <c r="J743">
        <v>-1.43777277709605</v>
      </c>
      <c r="K743" s="10">
        <v>0.15075968403637299</v>
      </c>
      <c r="L743" t="b">
        <v>0</v>
      </c>
    </row>
    <row r="744" spans="1:12" x14ac:dyDescent="0.3">
      <c r="A744" t="s">
        <v>2093</v>
      </c>
      <c r="B744">
        <v>114926</v>
      </c>
      <c r="C744" t="s">
        <v>2094</v>
      </c>
      <c r="D744">
        <v>13</v>
      </c>
      <c r="E744">
        <v>37</v>
      </c>
      <c r="F744">
        <v>29.307692307692307</v>
      </c>
      <c r="G744">
        <v>8.8259524073856106</v>
      </c>
      <c r="H744" s="11">
        <v>8.4933680189666072E-3</v>
      </c>
      <c r="I744" s="11">
        <v>-3.1974348154873895</v>
      </c>
      <c r="J744">
        <v>3.4467225832035702</v>
      </c>
      <c r="K744" s="10">
        <v>5.8709653297889404E-4</v>
      </c>
      <c r="L744" t="b">
        <v>0</v>
      </c>
    </row>
    <row r="745" spans="1:12" x14ac:dyDescent="0.3">
      <c r="A745" t="s">
        <v>2095</v>
      </c>
      <c r="B745">
        <v>414149</v>
      </c>
      <c r="C745" t="s">
        <v>2096</v>
      </c>
      <c r="D745">
        <v>8</v>
      </c>
      <c r="E745">
        <v>39</v>
      </c>
      <c r="F745">
        <v>35.375</v>
      </c>
      <c r="G745">
        <v>9.9274151433578837</v>
      </c>
      <c r="H745" s="11">
        <v>0.33605386004137605</v>
      </c>
      <c r="I745" s="11">
        <v>-1.0455415161834254</v>
      </c>
      <c r="J745">
        <v>-0.96227735513176804</v>
      </c>
      <c r="K745" s="10">
        <v>0.33610448466610598</v>
      </c>
      <c r="L745" t="b">
        <v>0</v>
      </c>
    </row>
    <row r="746" spans="1:12" x14ac:dyDescent="0.3">
      <c r="A746" t="s">
        <v>2097</v>
      </c>
      <c r="B746">
        <v>255061</v>
      </c>
      <c r="C746" t="s">
        <v>2098</v>
      </c>
      <c r="D746">
        <v>7</v>
      </c>
      <c r="E746">
        <v>88</v>
      </c>
      <c r="F746">
        <v>32.428571428571431</v>
      </c>
      <c r="G746">
        <v>20.91934625219076</v>
      </c>
      <c r="H746" s="11">
        <v>4.1429888611048415E-4</v>
      </c>
      <c r="I746" s="11">
        <v>-8.3013017844808594</v>
      </c>
      <c r="J746">
        <v>-0.89912152292306502</v>
      </c>
      <c r="K746" s="10">
        <v>0.36876861543605199</v>
      </c>
      <c r="L746" t="b">
        <v>0</v>
      </c>
    </row>
    <row r="747" spans="1:12" x14ac:dyDescent="0.3">
      <c r="A747" t="s">
        <v>2099</v>
      </c>
      <c r="B747">
        <v>54993</v>
      </c>
      <c r="C747" t="s">
        <v>2100</v>
      </c>
      <c r="D747">
        <v>21</v>
      </c>
      <c r="E747">
        <v>25</v>
      </c>
      <c r="F747">
        <v>17.761904761904763</v>
      </c>
      <c r="G747">
        <v>7.1126982355837507</v>
      </c>
      <c r="H747" s="11">
        <v>1.4961450645290778E-4</v>
      </c>
      <c r="I747" s="11">
        <v>-4.7183030680009539</v>
      </c>
      <c r="J747">
        <v>-1.2840999651231999</v>
      </c>
      <c r="K747" s="10">
        <v>0.19935525751132499</v>
      </c>
      <c r="L747" t="b">
        <v>0</v>
      </c>
    </row>
    <row r="748" spans="1:12" x14ac:dyDescent="0.3">
      <c r="A748" t="s">
        <v>2101</v>
      </c>
      <c r="B748">
        <v>51379</v>
      </c>
      <c r="C748" t="s">
        <v>2102</v>
      </c>
      <c r="D748">
        <v>7</v>
      </c>
      <c r="E748">
        <v>39</v>
      </c>
      <c r="F748">
        <v>38.857142857142854</v>
      </c>
      <c r="G748">
        <v>13.643418088692334</v>
      </c>
      <c r="H748" s="11">
        <v>0.97879742362145383</v>
      </c>
      <c r="I748" s="11">
        <v>-2.7931389428737956E-2</v>
      </c>
      <c r="J748">
        <v>-0.83927551911753495</v>
      </c>
      <c r="K748" s="10">
        <v>0.40148215821469602</v>
      </c>
      <c r="L748" t="b">
        <v>0</v>
      </c>
    </row>
    <row r="749" spans="1:12" x14ac:dyDescent="0.3">
      <c r="A749" t="s">
        <v>2103</v>
      </c>
      <c r="B749">
        <v>6051</v>
      </c>
      <c r="C749" t="s">
        <v>2104</v>
      </c>
      <c r="D749">
        <v>8</v>
      </c>
      <c r="E749">
        <v>45</v>
      </c>
      <c r="F749">
        <v>34.125</v>
      </c>
      <c r="G749">
        <v>19.223776201063398</v>
      </c>
      <c r="H749" s="11">
        <v>0.15361900843205736</v>
      </c>
      <c r="I749" s="11">
        <v>-1.6328552651874662</v>
      </c>
      <c r="J749">
        <v>2.36850778248004</v>
      </c>
      <c r="K749" s="10">
        <v>1.80179706141828E-2</v>
      </c>
      <c r="L749" t="b">
        <v>0</v>
      </c>
    </row>
    <row r="750" spans="1:12" x14ac:dyDescent="0.3">
      <c r="A750" t="s">
        <v>2105</v>
      </c>
      <c r="B750">
        <v>126272</v>
      </c>
      <c r="C750" t="s">
        <v>2106</v>
      </c>
      <c r="D750">
        <v>8</v>
      </c>
      <c r="E750">
        <v>28</v>
      </c>
      <c r="F750">
        <v>27.375</v>
      </c>
      <c r="G750">
        <v>8.0876890571852655</v>
      </c>
      <c r="H750" s="11">
        <v>0.83321695236548254</v>
      </c>
      <c r="I750" s="11">
        <v>-0.21993067236901004</v>
      </c>
      <c r="J750">
        <v>1.0959126794095</v>
      </c>
      <c r="K750" s="10">
        <v>0.27333724660672998</v>
      </c>
      <c r="L750" t="b">
        <v>0</v>
      </c>
    </row>
    <row r="751" spans="1:12" x14ac:dyDescent="0.3">
      <c r="A751" t="s">
        <v>2107</v>
      </c>
      <c r="B751">
        <v>155382</v>
      </c>
      <c r="C751" t="s">
        <v>2108</v>
      </c>
      <c r="D751">
        <v>8</v>
      </c>
      <c r="E751">
        <v>26</v>
      </c>
      <c r="F751">
        <v>29.125</v>
      </c>
      <c r="G751">
        <v>12.322308457196067</v>
      </c>
      <c r="H751" s="11">
        <v>0.49641913675622507</v>
      </c>
      <c r="I751" s="11">
        <v>0.72381362218755019</v>
      </c>
      <c r="J751">
        <v>1.9727798477121199</v>
      </c>
      <c r="K751" s="10">
        <v>4.8750274505358598E-2</v>
      </c>
      <c r="L751" t="b">
        <v>0</v>
      </c>
    </row>
    <row r="752" spans="1:12" x14ac:dyDescent="0.3">
      <c r="A752" t="s">
        <v>2109</v>
      </c>
      <c r="B752">
        <v>138009</v>
      </c>
      <c r="C752" t="s">
        <v>2110</v>
      </c>
      <c r="D752">
        <v>9</v>
      </c>
      <c r="E752">
        <v>21</v>
      </c>
      <c r="F752">
        <v>19</v>
      </c>
      <c r="G752">
        <v>0</v>
      </c>
      <c r="H752" s="11" t="e">
        <v>#DIV/0!</v>
      </c>
      <c r="I752" s="11" t="e">
        <v>#DIV/0!</v>
      </c>
      <c r="J752" t="s">
        <v>3085</v>
      </c>
      <c r="K752" s="10" t="s">
        <v>3085</v>
      </c>
      <c r="L752" t="b">
        <v>0</v>
      </c>
    </row>
    <row r="753" spans="1:12" x14ac:dyDescent="0.3">
      <c r="A753" t="s">
        <v>2111</v>
      </c>
      <c r="B753">
        <v>8851</v>
      </c>
      <c r="C753" t="s">
        <v>2112</v>
      </c>
      <c r="D753">
        <v>9</v>
      </c>
      <c r="E753">
        <v>28</v>
      </c>
      <c r="F753">
        <v>31.444444444444443</v>
      </c>
      <c r="G753">
        <v>13.077758897371439</v>
      </c>
      <c r="H753" s="11">
        <v>0.45222593000376954</v>
      </c>
      <c r="I753" s="11">
        <v>0.7959098284852697</v>
      </c>
      <c r="J753">
        <v>8.7617650884982801E-2</v>
      </c>
      <c r="K753" s="10">
        <v>0.93019521553537998</v>
      </c>
      <c r="L753" t="b">
        <v>0</v>
      </c>
    </row>
    <row r="754" spans="1:12" x14ac:dyDescent="0.3">
      <c r="A754" t="s">
        <v>2113</v>
      </c>
      <c r="B754">
        <v>10409</v>
      </c>
      <c r="C754" t="s">
        <v>2114</v>
      </c>
      <c r="D754">
        <v>7</v>
      </c>
      <c r="E754">
        <v>43</v>
      </c>
      <c r="F754">
        <v>27</v>
      </c>
      <c r="G754">
        <v>22.76693508870558</v>
      </c>
      <c r="H754" s="11">
        <v>0.11232273339825623</v>
      </c>
      <c r="I754" s="11">
        <v>-1.9241964517640964</v>
      </c>
      <c r="J754">
        <v>-0.34545648921573802</v>
      </c>
      <c r="K754" s="10">
        <v>0.729811863377684</v>
      </c>
      <c r="L754" t="b">
        <v>0</v>
      </c>
    </row>
    <row r="755" spans="1:12" x14ac:dyDescent="0.3">
      <c r="A755" t="s">
        <v>2115</v>
      </c>
      <c r="B755">
        <v>64787</v>
      </c>
      <c r="C755" t="s">
        <v>2116</v>
      </c>
      <c r="D755">
        <v>8</v>
      </c>
      <c r="E755">
        <v>21</v>
      </c>
      <c r="F755">
        <v>21.25</v>
      </c>
      <c r="G755">
        <v>11.486016342865415</v>
      </c>
      <c r="H755" s="11">
        <v>0.95263219267544774</v>
      </c>
      <c r="I755" s="11">
        <v>6.192718301709238E-2</v>
      </c>
      <c r="J755">
        <v>0.61484637199098502</v>
      </c>
      <c r="K755" s="10">
        <v>0.53877294282313903</v>
      </c>
      <c r="L755" t="b">
        <v>0</v>
      </c>
    </row>
    <row r="756" spans="1:12" x14ac:dyDescent="0.3">
      <c r="A756" t="s">
        <v>2117</v>
      </c>
      <c r="B756">
        <v>57513</v>
      </c>
      <c r="C756" t="s">
        <v>2118</v>
      </c>
      <c r="D756">
        <v>9</v>
      </c>
      <c r="E756">
        <v>29</v>
      </c>
      <c r="F756">
        <v>26.666666666666668</v>
      </c>
      <c r="G756">
        <v>9.8234413521942496</v>
      </c>
      <c r="H756" s="11">
        <v>0.49635947899155042</v>
      </c>
      <c r="I756" s="11">
        <v>-0.71740638250936384</v>
      </c>
      <c r="J756">
        <v>-0.33867323109934</v>
      </c>
      <c r="K756" s="10">
        <v>0.73491525655523804</v>
      </c>
      <c r="L756" t="b">
        <v>0</v>
      </c>
    </row>
    <row r="757" spans="1:12" x14ac:dyDescent="0.3">
      <c r="A757" t="s">
        <v>2119</v>
      </c>
      <c r="B757">
        <v>7050</v>
      </c>
      <c r="C757" t="s">
        <v>2120</v>
      </c>
      <c r="D757">
        <v>8</v>
      </c>
      <c r="E757">
        <v>61</v>
      </c>
      <c r="F757">
        <v>51.875</v>
      </c>
      <c r="G757">
        <v>11.740497677453273</v>
      </c>
      <c r="H757" s="11">
        <v>6.3889041816562825E-2</v>
      </c>
      <c r="I757" s="11">
        <v>-2.2674726976116393</v>
      </c>
      <c r="J757">
        <v>0.68283058710552502</v>
      </c>
      <c r="K757" s="10">
        <v>0.49484591726885901</v>
      </c>
      <c r="L757" t="b">
        <v>0</v>
      </c>
    </row>
    <row r="758" spans="1:12" x14ac:dyDescent="0.3">
      <c r="A758" t="s">
        <v>2121</v>
      </c>
      <c r="B758">
        <v>56475</v>
      </c>
      <c r="C758" t="s">
        <v>2122</v>
      </c>
      <c r="D758">
        <v>7</v>
      </c>
      <c r="E758">
        <v>4</v>
      </c>
      <c r="F758">
        <v>4.4285714285714288</v>
      </c>
      <c r="G758">
        <v>0.97590007294853387</v>
      </c>
      <c r="H758" s="11">
        <v>0.28940322484678971</v>
      </c>
      <c r="I758" s="11">
        <v>1.1846193132653762</v>
      </c>
      <c r="J758" t="s">
        <v>3085</v>
      </c>
      <c r="K758" s="10" t="s">
        <v>3085</v>
      </c>
      <c r="L758" t="b">
        <v>0</v>
      </c>
    </row>
    <row r="759" spans="1:12" x14ac:dyDescent="0.3">
      <c r="A759" t="s">
        <v>2123</v>
      </c>
      <c r="B759">
        <v>475</v>
      </c>
      <c r="C759" t="s">
        <v>2124</v>
      </c>
      <c r="D759">
        <v>7</v>
      </c>
      <c r="E759">
        <v>16</v>
      </c>
      <c r="F759">
        <v>17.714285714285715</v>
      </c>
      <c r="G759">
        <v>8.1386789614835688</v>
      </c>
      <c r="H759" s="11">
        <v>0.59749162038282311</v>
      </c>
      <c r="I759" s="11">
        <v>0.56339858800198162</v>
      </c>
      <c r="J759" t="s">
        <v>3085</v>
      </c>
      <c r="K759" s="10" t="s">
        <v>3085</v>
      </c>
      <c r="L759" t="b">
        <v>0</v>
      </c>
    </row>
    <row r="760" spans="1:12" x14ac:dyDescent="0.3">
      <c r="A760" t="s">
        <v>2125</v>
      </c>
      <c r="B760">
        <v>2629</v>
      </c>
      <c r="C760" t="s">
        <v>2126</v>
      </c>
      <c r="D760">
        <v>10</v>
      </c>
      <c r="E760">
        <v>30</v>
      </c>
      <c r="F760">
        <v>32.799999999999997</v>
      </c>
      <c r="G760">
        <v>7.1771241532462815</v>
      </c>
      <c r="H760" s="11">
        <v>0.24856282385534795</v>
      </c>
      <c r="I760" s="11">
        <v>1.2444286660292609</v>
      </c>
      <c r="J760">
        <v>4.3074113463378101</v>
      </c>
      <c r="K760" s="10">
        <v>1.78690755150221E-5</v>
      </c>
      <c r="L760" t="b">
        <v>0</v>
      </c>
    </row>
    <row r="761" spans="1:12" x14ac:dyDescent="0.3">
      <c r="A761" t="s">
        <v>2127</v>
      </c>
      <c r="B761">
        <v>100874123</v>
      </c>
      <c r="C761" t="s">
        <v>2128</v>
      </c>
      <c r="D761">
        <v>7</v>
      </c>
      <c r="E761">
        <v>42</v>
      </c>
      <c r="F761">
        <v>39</v>
      </c>
      <c r="G761">
        <v>14.035668847618199</v>
      </c>
      <c r="H761" s="11">
        <v>0.59223188627211698</v>
      </c>
      <c r="I761" s="11">
        <v>-0.57175365992489424</v>
      </c>
      <c r="J761">
        <v>-0.21470926894711001</v>
      </c>
      <c r="K761" s="10">
        <v>0.830030537334288</v>
      </c>
      <c r="L761" t="b">
        <v>0</v>
      </c>
    </row>
    <row r="762" spans="1:12" x14ac:dyDescent="0.3">
      <c r="A762" t="s">
        <v>2129</v>
      </c>
      <c r="B762">
        <v>254228</v>
      </c>
      <c r="C762" t="s">
        <v>2130</v>
      </c>
      <c r="D762">
        <v>7</v>
      </c>
      <c r="E762">
        <v>46</v>
      </c>
      <c r="F762">
        <v>20.571428571428573</v>
      </c>
      <c r="G762">
        <v>8.2433234167040279</v>
      </c>
      <c r="H762" s="11">
        <v>1.8207908344489165E-4</v>
      </c>
      <c r="I762" s="11">
        <v>-9.8692454262521689</v>
      </c>
      <c r="J762" t="s">
        <v>3085</v>
      </c>
      <c r="K762" s="10" t="s">
        <v>3085</v>
      </c>
      <c r="L762" t="b">
        <v>0</v>
      </c>
    </row>
    <row r="763" spans="1:12" x14ac:dyDescent="0.3">
      <c r="A763" t="s">
        <v>2131</v>
      </c>
      <c r="B763">
        <v>55620</v>
      </c>
      <c r="C763" t="s">
        <v>2132</v>
      </c>
      <c r="D763">
        <v>7</v>
      </c>
      <c r="E763">
        <v>23</v>
      </c>
      <c r="F763">
        <v>23</v>
      </c>
      <c r="G763">
        <v>10.923979738782625</v>
      </c>
      <c r="H763" s="11">
        <v>1</v>
      </c>
      <c r="I763" s="11">
        <v>0</v>
      </c>
      <c r="J763">
        <v>3.2340717602198801</v>
      </c>
      <c r="K763" s="10">
        <v>1.25369741974357E-3</v>
      </c>
      <c r="L763" t="b">
        <v>0</v>
      </c>
    </row>
    <row r="764" spans="1:12" x14ac:dyDescent="0.3">
      <c r="A764" t="s">
        <v>2133</v>
      </c>
      <c r="B764">
        <v>84552</v>
      </c>
      <c r="C764" t="s">
        <v>2134</v>
      </c>
      <c r="D764">
        <v>7</v>
      </c>
      <c r="E764">
        <v>1</v>
      </c>
      <c r="F764">
        <v>22.285714285714285</v>
      </c>
      <c r="G764">
        <v>14.636874503735259</v>
      </c>
      <c r="H764" s="11">
        <v>8.4836941951128668E-3</v>
      </c>
      <c r="I764" s="11">
        <v>4.2007174301457884</v>
      </c>
      <c r="J764">
        <v>0.83454099334502996</v>
      </c>
      <c r="K764" s="10">
        <v>0.40414257722923602</v>
      </c>
      <c r="L764" t="b">
        <v>0</v>
      </c>
    </row>
    <row r="765" spans="1:12" x14ac:dyDescent="0.3">
      <c r="A765" t="s">
        <v>2135</v>
      </c>
      <c r="B765">
        <v>282679</v>
      </c>
      <c r="C765" t="s">
        <v>2136</v>
      </c>
      <c r="D765">
        <v>7</v>
      </c>
      <c r="E765">
        <v>30</v>
      </c>
      <c r="F765">
        <v>23</v>
      </c>
      <c r="G765">
        <v>9.8319208025017506</v>
      </c>
      <c r="H765" s="11">
        <v>0.10859851206534706</v>
      </c>
      <c r="I765" s="11">
        <v>-1.950515078607518</v>
      </c>
      <c r="J765">
        <v>1.4483995101810301</v>
      </c>
      <c r="K765" s="10">
        <v>0.14776701803985001</v>
      </c>
      <c r="L765" t="b">
        <v>0</v>
      </c>
    </row>
    <row r="766" spans="1:12" x14ac:dyDescent="0.3">
      <c r="A766" t="s">
        <v>2137</v>
      </c>
      <c r="B766">
        <v>196403</v>
      </c>
      <c r="C766" t="s">
        <v>2138</v>
      </c>
      <c r="D766">
        <v>15</v>
      </c>
      <c r="E766">
        <v>28</v>
      </c>
      <c r="F766">
        <v>31.266666666666666</v>
      </c>
      <c r="G766">
        <v>10.740222574620178</v>
      </c>
      <c r="H766" s="11">
        <v>0.25844181620743911</v>
      </c>
      <c r="I766" s="11">
        <v>1.181827685742417</v>
      </c>
      <c r="J766">
        <v>4.3053391005130202</v>
      </c>
      <c r="K766" s="10">
        <v>1.8034591527964402E-5</v>
      </c>
      <c r="L766" t="b">
        <v>0</v>
      </c>
    </row>
    <row r="767" spans="1:12" x14ac:dyDescent="0.3">
      <c r="A767" t="s">
        <v>2139</v>
      </c>
      <c r="B767">
        <v>54344</v>
      </c>
      <c r="C767" t="s">
        <v>2140</v>
      </c>
      <c r="D767">
        <v>8</v>
      </c>
      <c r="E767">
        <v>31</v>
      </c>
      <c r="F767">
        <v>31.375</v>
      </c>
      <c r="G767">
        <v>5.2081666639999149</v>
      </c>
      <c r="H767" s="11">
        <v>0.84441833208039607</v>
      </c>
      <c r="I767" s="11">
        <v>0.20490829519459955</v>
      </c>
      <c r="J767">
        <v>1.19379166524527</v>
      </c>
      <c r="K767" s="10">
        <v>0.232795806625478</v>
      </c>
      <c r="L767" t="b">
        <v>0</v>
      </c>
    </row>
    <row r="768" spans="1:12" x14ac:dyDescent="0.3">
      <c r="A768" t="s">
        <v>2141</v>
      </c>
      <c r="B768">
        <v>54734</v>
      </c>
      <c r="C768" t="s">
        <v>2142</v>
      </c>
      <c r="D768">
        <v>7</v>
      </c>
      <c r="E768">
        <v>27</v>
      </c>
      <c r="F768">
        <v>19.857142857142858</v>
      </c>
      <c r="G768">
        <v>12.588732679511089</v>
      </c>
      <c r="H768" s="11">
        <v>0.18397927110827866</v>
      </c>
      <c r="I768" s="11">
        <v>-1.5408745713868157</v>
      </c>
      <c r="J768" t="s">
        <v>3085</v>
      </c>
      <c r="K768" s="10" t="s">
        <v>3085</v>
      </c>
      <c r="L768" t="b">
        <v>0</v>
      </c>
    </row>
    <row r="769" spans="1:12" x14ac:dyDescent="0.3">
      <c r="A769" t="s">
        <v>2143</v>
      </c>
      <c r="B769">
        <v>242</v>
      </c>
      <c r="C769" t="s">
        <v>2144</v>
      </c>
      <c r="D769">
        <v>7</v>
      </c>
      <c r="E769">
        <v>38</v>
      </c>
      <c r="F769">
        <v>30.142857142857142</v>
      </c>
      <c r="G769">
        <v>7.9462479915276489</v>
      </c>
      <c r="H769" s="11">
        <v>3.9794556241217548E-2</v>
      </c>
      <c r="I769" s="11">
        <v>-2.7608495816799201</v>
      </c>
      <c r="J769" t="s">
        <v>3085</v>
      </c>
      <c r="K769" s="10" t="s">
        <v>3085</v>
      </c>
      <c r="L769" t="b">
        <v>0</v>
      </c>
    </row>
    <row r="770" spans="1:12" x14ac:dyDescent="0.3">
      <c r="A770" t="s">
        <v>2145</v>
      </c>
      <c r="B770">
        <v>247</v>
      </c>
      <c r="C770" t="s">
        <v>2146</v>
      </c>
      <c r="D770">
        <v>7</v>
      </c>
      <c r="E770">
        <v>25</v>
      </c>
      <c r="F770">
        <v>37.571428571428569</v>
      </c>
      <c r="G770">
        <v>13.794408805226643</v>
      </c>
      <c r="H770" s="11">
        <v>5.2489117028570356E-2</v>
      </c>
      <c r="I770" s="11">
        <v>2.5306382068533781</v>
      </c>
      <c r="J770" t="s">
        <v>3085</v>
      </c>
      <c r="K770" s="10" t="s">
        <v>3085</v>
      </c>
      <c r="L770" t="b">
        <v>0</v>
      </c>
    </row>
    <row r="771" spans="1:12" x14ac:dyDescent="0.3">
      <c r="A771" t="s">
        <v>2147</v>
      </c>
      <c r="B771">
        <v>729614</v>
      </c>
      <c r="C771" t="s">
        <v>2148</v>
      </c>
      <c r="D771">
        <v>9</v>
      </c>
      <c r="E771">
        <v>36</v>
      </c>
      <c r="F771">
        <v>35.111111111111114</v>
      </c>
      <c r="G771">
        <v>7.8173595997057141</v>
      </c>
      <c r="H771" s="11">
        <v>0.7417985972941008</v>
      </c>
      <c r="I771" s="11">
        <v>-0.34281947813539887</v>
      </c>
      <c r="J771" t="s">
        <v>3085</v>
      </c>
      <c r="K771" s="10" t="s">
        <v>3085</v>
      </c>
      <c r="L771" t="b">
        <v>0</v>
      </c>
    </row>
    <row r="772" spans="1:12" x14ac:dyDescent="0.3">
      <c r="A772" t="s">
        <v>2149</v>
      </c>
      <c r="B772">
        <v>22864</v>
      </c>
      <c r="C772" t="s">
        <v>2150</v>
      </c>
      <c r="D772">
        <v>15</v>
      </c>
      <c r="E772">
        <v>19</v>
      </c>
      <c r="F772">
        <v>25.466666666666665</v>
      </c>
      <c r="G772">
        <v>10.927466486314374</v>
      </c>
      <c r="H772" s="11">
        <v>3.7923940233506558E-2</v>
      </c>
      <c r="I772" s="11">
        <v>2.3103388332621493</v>
      </c>
      <c r="J772">
        <v>-0.71876513101137296</v>
      </c>
      <c r="K772" s="10">
        <v>0.47242580878193002</v>
      </c>
      <c r="L772" t="b">
        <v>0</v>
      </c>
    </row>
    <row r="773" spans="1:12" x14ac:dyDescent="0.3">
      <c r="A773" t="s">
        <v>2151</v>
      </c>
      <c r="B773">
        <v>121364</v>
      </c>
      <c r="C773" t="s">
        <v>2152</v>
      </c>
      <c r="D773">
        <v>7</v>
      </c>
      <c r="E773">
        <v>8</v>
      </c>
      <c r="F773">
        <v>13.285714285714286</v>
      </c>
      <c r="G773">
        <v>11.968211864689529</v>
      </c>
      <c r="H773" s="11">
        <v>0.28693262746757836</v>
      </c>
      <c r="I773" s="11">
        <v>1.1914804936565828</v>
      </c>
      <c r="J773">
        <v>10.361964879613</v>
      </c>
      <c r="K773" s="10">
        <v>3.7344398196769701E-24</v>
      </c>
      <c r="L773" t="b">
        <v>0</v>
      </c>
    </row>
    <row r="774" spans="1:12" x14ac:dyDescent="0.3">
      <c r="A774" t="s">
        <v>2153</v>
      </c>
      <c r="B774">
        <v>122809</v>
      </c>
      <c r="C774" t="s">
        <v>2154</v>
      </c>
      <c r="D774">
        <v>7</v>
      </c>
      <c r="E774">
        <v>42</v>
      </c>
      <c r="F774">
        <v>30.285714285714285</v>
      </c>
      <c r="G774">
        <v>15.01903554065402</v>
      </c>
      <c r="H774" s="11">
        <v>8.4635230263678807E-2</v>
      </c>
      <c r="I774" s="11">
        <v>-2.1463455758915262</v>
      </c>
      <c r="J774" t="s">
        <v>3085</v>
      </c>
      <c r="K774" s="10" t="s">
        <v>3085</v>
      </c>
      <c r="L774" t="b">
        <v>0</v>
      </c>
    </row>
    <row r="775" spans="1:12" x14ac:dyDescent="0.3">
      <c r="A775" t="s">
        <v>2155</v>
      </c>
      <c r="B775">
        <v>11336</v>
      </c>
      <c r="C775" t="s">
        <v>2156</v>
      </c>
      <c r="D775">
        <v>7</v>
      </c>
      <c r="E775">
        <v>22</v>
      </c>
      <c r="F775">
        <v>29.571428571428573</v>
      </c>
      <c r="G775">
        <v>14.033972386761379</v>
      </c>
      <c r="H775" s="11">
        <v>0.20337293113114902</v>
      </c>
      <c r="I775" s="11">
        <v>1.4628436005598668</v>
      </c>
      <c r="J775">
        <v>3.8338249319441098</v>
      </c>
      <c r="K775" s="10">
        <v>1.3272503434890999E-4</v>
      </c>
      <c r="L775" t="b">
        <v>0</v>
      </c>
    </row>
    <row r="776" spans="1:12" x14ac:dyDescent="0.3">
      <c r="A776" t="s">
        <v>2157</v>
      </c>
      <c r="B776">
        <v>144321</v>
      </c>
      <c r="C776" t="s">
        <v>2158</v>
      </c>
      <c r="D776">
        <v>7</v>
      </c>
      <c r="E776">
        <v>4</v>
      </c>
      <c r="F776">
        <v>20.285714285714285</v>
      </c>
      <c r="G776">
        <v>18.199947671301015</v>
      </c>
      <c r="H776" s="11">
        <v>5.5712300201116637E-2</v>
      </c>
      <c r="I776" s="11">
        <v>2.4818837155979301</v>
      </c>
      <c r="J776">
        <v>1.3553362405068199</v>
      </c>
      <c r="K776" s="10">
        <v>0.17556592516567299</v>
      </c>
      <c r="L776" t="b">
        <v>0</v>
      </c>
    </row>
    <row r="777" spans="1:12" x14ac:dyDescent="0.3">
      <c r="A777" t="s">
        <v>2159</v>
      </c>
      <c r="B777">
        <v>201516</v>
      </c>
      <c r="C777" t="s">
        <v>2160</v>
      </c>
      <c r="D777">
        <v>7</v>
      </c>
      <c r="E777">
        <v>8</v>
      </c>
      <c r="F777">
        <v>13.285714285714286</v>
      </c>
      <c r="G777">
        <v>10.562737740350679</v>
      </c>
      <c r="H777" s="11">
        <v>0.23371748365266615</v>
      </c>
      <c r="I777" s="11">
        <v>1.3539958671329002</v>
      </c>
      <c r="J777">
        <v>5.3544027707862698</v>
      </c>
      <c r="K777" s="10">
        <v>1.02819745312002E-7</v>
      </c>
      <c r="L777" t="b">
        <v>0</v>
      </c>
    </row>
    <row r="778" spans="1:12" x14ac:dyDescent="0.3">
      <c r="A778" t="s">
        <v>2161</v>
      </c>
      <c r="B778">
        <v>5551</v>
      </c>
      <c r="C778" t="s">
        <v>2162</v>
      </c>
      <c r="D778">
        <v>7</v>
      </c>
      <c r="E778">
        <v>35</v>
      </c>
      <c r="F778">
        <v>35.714285714285715</v>
      </c>
      <c r="G778">
        <v>12.957806986707348</v>
      </c>
      <c r="H778" s="11">
        <v>0.88882074105396836</v>
      </c>
      <c r="I778" s="11">
        <v>0.14707303393146678</v>
      </c>
      <c r="J778">
        <v>-0.78988098545646901</v>
      </c>
      <c r="K778" s="10">
        <v>0.42975358855266799</v>
      </c>
      <c r="L778" t="b">
        <v>1</v>
      </c>
    </row>
    <row r="779" spans="1:12" x14ac:dyDescent="0.3">
      <c r="A779" t="s">
        <v>2163</v>
      </c>
      <c r="B779">
        <v>152065</v>
      </c>
      <c r="C779" t="s">
        <v>2164</v>
      </c>
      <c r="D779">
        <v>14</v>
      </c>
      <c r="E779">
        <v>28</v>
      </c>
      <c r="F779">
        <v>25</v>
      </c>
      <c r="G779">
        <v>14.780444460892861</v>
      </c>
      <c r="H779" s="11">
        <v>0.46113504052326038</v>
      </c>
      <c r="I779" s="11">
        <v>-0.76137386948965624</v>
      </c>
      <c r="J779" t="s">
        <v>3085</v>
      </c>
      <c r="K779" s="10" t="s">
        <v>3085</v>
      </c>
      <c r="L779" t="b">
        <v>0</v>
      </c>
    </row>
    <row r="780" spans="1:12" x14ac:dyDescent="0.3">
      <c r="A780" t="s">
        <v>2165</v>
      </c>
      <c r="B780">
        <v>53637</v>
      </c>
      <c r="C780" t="s">
        <v>2166</v>
      </c>
      <c r="D780">
        <v>7</v>
      </c>
      <c r="E780">
        <v>39</v>
      </c>
      <c r="F780">
        <v>33</v>
      </c>
      <c r="G780">
        <v>5.0332229568471663</v>
      </c>
      <c r="H780" s="11">
        <v>1.9715807309103255E-2</v>
      </c>
      <c r="I780" s="11">
        <v>-3.3780592259554019</v>
      </c>
      <c r="J780">
        <v>1.17492883770946</v>
      </c>
      <c r="K780" s="10">
        <v>0.24025665948154501</v>
      </c>
      <c r="L780" t="b">
        <v>0</v>
      </c>
    </row>
    <row r="781" spans="1:12" x14ac:dyDescent="0.3">
      <c r="A781" t="s">
        <v>2167</v>
      </c>
      <c r="B781">
        <v>23510</v>
      </c>
      <c r="C781" t="s">
        <v>2168</v>
      </c>
      <c r="D781">
        <v>8</v>
      </c>
      <c r="E781">
        <v>58</v>
      </c>
      <c r="F781">
        <v>32.25</v>
      </c>
      <c r="G781">
        <v>5.6757630072339804</v>
      </c>
      <c r="H781" s="11">
        <v>4.0496233802052529E-6</v>
      </c>
      <c r="I781" s="11">
        <v>-15.817731271023579</v>
      </c>
      <c r="J781">
        <v>0.98446127122379501</v>
      </c>
      <c r="K781" s="10">
        <v>0.325087540235032</v>
      </c>
      <c r="L781" t="b">
        <v>0</v>
      </c>
    </row>
    <row r="782" spans="1:12" x14ac:dyDescent="0.3">
      <c r="A782" t="s">
        <v>2169</v>
      </c>
      <c r="B782">
        <v>9625</v>
      </c>
      <c r="C782" t="s">
        <v>2170</v>
      </c>
      <c r="D782">
        <v>8</v>
      </c>
      <c r="E782">
        <v>24</v>
      </c>
      <c r="F782">
        <v>26.5</v>
      </c>
      <c r="G782">
        <v>9.365590516047865</v>
      </c>
      <c r="H782" s="11">
        <v>0.47487663290585902</v>
      </c>
      <c r="I782" s="11">
        <v>0.76210974269898102</v>
      </c>
      <c r="J782">
        <v>0.63883432474033897</v>
      </c>
      <c r="K782" s="10">
        <v>0.52305282953195598</v>
      </c>
      <c r="L782" t="b">
        <v>0</v>
      </c>
    </row>
    <row r="783" spans="1:12" x14ac:dyDescent="0.3">
      <c r="A783" t="s">
        <v>2171</v>
      </c>
      <c r="B783">
        <v>219874</v>
      </c>
      <c r="C783" t="s">
        <v>2172</v>
      </c>
      <c r="D783">
        <v>12</v>
      </c>
      <c r="E783">
        <v>13</v>
      </c>
      <c r="F783">
        <v>17.25</v>
      </c>
      <c r="G783">
        <v>4.5151260930746595</v>
      </c>
      <c r="H783" s="11">
        <v>7.5896570433701309E-3</v>
      </c>
      <c r="I783" s="11">
        <v>3.3321999740012327</v>
      </c>
      <c r="J783" t="s">
        <v>3085</v>
      </c>
      <c r="K783" s="10" t="s">
        <v>3085</v>
      </c>
      <c r="L783" t="b">
        <v>0</v>
      </c>
    </row>
    <row r="784" spans="1:12" x14ac:dyDescent="0.3">
      <c r="A784" t="s">
        <v>2173</v>
      </c>
      <c r="B784">
        <v>9966</v>
      </c>
      <c r="C784" t="s">
        <v>2174</v>
      </c>
      <c r="D784">
        <v>7</v>
      </c>
      <c r="E784">
        <v>32</v>
      </c>
      <c r="F784">
        <v>39.142857142857146</v>
      </c>
      <c r="G784">
        <v>5.3363086938623141</v>
      </c>
      <c r="H784" s="11">
        <v>1.2197615563484771E-2</v>
      </c>
      <c r="I784" s="11">
        <v>3.8340237509732913</v>
      </c>
      <c r="J784">
        <v>-0.73860836092469995</v>
      </c>
      <c r="K784" s="10">
        <v>0.46028951752181702</v>
      </c>
      <c r="L784" t="b">
        <v>0</v>
      </c>
    </row>
    <row r="785" spans="1:12" x14ac:dyDescent="0.3">
      <c r="A785" t="s">
        <v>2175</v>
      </c>
      <c r="B785">
        <v>26137</v>
      </c>
      <c r="C785" t="s">
        <v>2176</v>
      </c>
      <c r="D785">
        <v>10</v>
      </c>
      <c r="E785">
        <v>23</v>
      </c>
      <c r="F785">
        <v>21.6</v>
      </c>
      <c r="G785">
        <v>1.5055453054181622</v>
      </c>
      <c r="H785" s="11">
        <v>1.6470978836514504E-2</v>
      </c>
      <c r="I785" s="11">
        <v>-3.0235210627585998</v>
      </c>
      <c r="J785" t="s">
        <v>3085</v>
      </c>
      <c r="K785" s="10" t="s">
        <v>3085</v>
      </c>
      <c r="L785" t="b">
        <v>0</v>
      </c>
    </row>
    <row r="786" spans="1:12" x14ac:dyDescent="0.3">
      <c r="A786" t="s">
        <v>2177</v>
      </c>
      <c r="B786">
        <v>10193</v>
      </c>
      <c r="C786" t="s">
        <v>2178</v>
      </c>
      <c r="D786">
        <v>8</v>
      </c>
      <c r="E786">
        <v>36</v>
      </c>
      <c r="F786">
        <v>25.875</v>
      </c>
      <c r="G786">
        <v>15.254390468695515</v>
      </c>
      <c r="H786" s="11">
        <v>0.10256449945089219</v>
      </c>
      <c r="I786" s="11">
        <v>-1.9249170245043901</v>
      </c>
      <c r="J786">
        <v>2.6367554662350301</v>
      </c>
      <c r="K786" s="10">
        <v>8.4785779306519003E-3</v>
      </c>
      <c r="L786" t="b">
        <v>0</v>
      </c>
    </row>
    <row r="787" spans="1:12" x14ac:dyDescent="0.3">
      <c r="A787" t="s">
        <v>2179</v>
      </c>
      <c r="B787">
        <v>55228</v>
      </c>
      <c r="C787" t="s">
        <v>2180</v>
      </c>
      <c r="D787">
        <v>7</v>
      </c>
      <c r="E787">
        <v>43</v>
      </c>
      <c r="F787">
        <v>36.428571428571431</v>
      </c>
      <c r="G787">
        <v>6.5791879655254091</v>
      </c>
      <c r="H787" s="11">
        <v>3.8405074637976266E-2</v>
      </c>
      <c r="I787" s="11">
        <v>-2.7908768614239241</v>
      </c>
      <c r="J787">
        <v>1.1645739985640999</v>
      </c>
      <c r="K787" s="10">
        <v>0.24442332486219601</v>
      </c>
      <c r="L787" t="b">
        <v>0</v>
      </c>
    </row>
    <row r="788" spans="1:12" x14ac:dyDescent="0.3">
      <c r="A788" t="s">
        <v>2181</v>
      </c>
      <c r="B788">
        <v>25834</v>
      </c>
      <c r="C788" t="s">
        <v>2182</v>
      </c>
      <c r="D788">
        <v>7</v>
      </c>
      <c r="E788">
        <v>10</v>
      </c>
      <c r="F788">
        <v>32.428571428571431</v>
      </c>
      <c r="G788">
        <v>22.904563903708091</v>
      </c>
      <c r="H788" s="11">
        <v>4.1169398837554758E-2</v>
      </c>
      <c r="I788" s="11">
        <v>2.7322595400798981</v>
      </c>
      <c r="J788">
        <v>0.24209616492689001</v>
      </c>
      <c r="K788" s="10">
        <v>0.80874708530378703</v>
      </c>
      <c r="L788" t="b">
        <v>0</v>
      </c>
    </row>
    <row r="789" spans="1:12" x14ac:dyDescent="0.3">
      <c r="A789" t="s">
        <v>2183</v>
      </c>
      <c r="B789">
        <v>388906</v>
      </c>
      <c r="C789" t="s">
        <v>2184</v>
      </c>
      <c r="D789">
        <v>7</v>
      </c>
      <c r="E789">
        <v>39</v>
      </c>
      <c r="F789">
        <v>27.714285714285715</v>
      </c>
      <c r="G789">
        <v>21.289389264093398</v>
      </c>
      <c r="H789" s="11">
        <v>0.21031996747651191</v>
      </c>
      <c r="I789" s="11">
        <v>-1.43662534384312</v>
      </c>
      <c r="J789" t="s">
        <v>3085</v>
      </c>
      <c r="K789" s="10" t="s">
        <v>3085</v>
      </c>
      <c r="L789" t="b">
        <v>0</v>
      </c>
    </row>
    <row r="790" spans="1:12" x14ac:dyDescent="0.3">
      <c r="A790" t="s">
        <v>2185</v>
      </c>
      <c r="B790">
        <v>84629</v>
      </c>
      <c r="C790" t="s">
        <v>2186</v>
      </c>
      <c r="D790">
        <v>7</v>
      </c>
      <c r="E790">
        <v>37</v>
      </c>
      <c r="F790">
        <v>34.571428571428569</v>
      </c>
      <c r="G790">
        <v>7.6126461202646905</v>
      </c>
      <c r="H790" s="11">
        <v>0.43100547464390493</v>
      </c>
      <c r="I790" s="11">
        <v>-0.85618432013807366</v>
      </c>
      <c r="J790">
        <v>-0.124285779829403</v>
      </c>
      <c r="K790" s="10">
        <v>0.90110985584982495</v>
      </c>
      <c r="L790" t="b">
        <v>0</v>
      </c>
    </row>
    <row r="791" spans="1:12" x14ac:dyDescent="0.3">
      <c r="A791" t="s">
        <v>2187</v>
      </c>
      <c r="B791">
        <v>55267</v>
      </c>
      <c r="C791" t="s">
        <v>2188</v>
      </c>
      <c r="D791">
        <v>14</v>
      </c>
      <c r="E791">
        <v>38</v>
      </c>
      <c r="F791">
        <v>37.714285714285715</v>
      </c>
      <c r="G791">
        <v>12.218703012050959</v>
      </c>
      <c r="H791" s="11">
        <v>0.93161339934929766</v>
      </c>
      <c r="I791" s="11">
        <v>-8.7633491134938624E-2</v>
      </c>
      <c r="J791">
        <v>2.1081963683029699</v>
      </c>
      <c r="K791" s="10">
        <v>3.5221240258982899E-2</v>
      </c>
      <c r="L791" t="b">
        <v>0</v>
      </c>
    </row>
    <row r="792" spans="1:12" x14ac:dyDescent="0.3">
      <c r="A792" t="s">
        <v>2189</v>
      </c>
      <c r="B792">
        <v>8513</v>
      </c>
      <c r="C792" t="s">
        <v>2190</v>
      </c>
      <c r="D792">
        <v>10</v>
      </c>
      <c r="E792">
        <v>57</v>
      </c>
      <c r="F792">
        <v>26.7</v>
      </c>
      <c r="G792">
        <v>24.193892709616708</v>
      </c>
      <c r="H792" s="11">
        <v>3.302373280857722E-3</v>
      </c>
      <c r="I792" s="11">
        <v>-4.1291379814131455</v>
      </c>
      <c r="J792" t="s">
        <v>3085</v>
      </c>
      <c r="K792" s="10" t="s">
        <v>3085</v>
      </c>
      <c r="L792" t="b">
        <v>0</v>
      </c>
    </row>
    <row r="793" spans="1:12" x14ac:dyDescent="0.3">
      <c r="A793" t="s">
        <v>2191</v>
      </c>
      <c r="B793">
        <v>11247</v>
      </c>
      <c r="C793" t="s">
        <v>2192</v>
      </c>
      <c r="D793">
        <v>8</v>
      </c>
      <c r="E793">
        <v>30</v>
      </c>
      <c r="F793">
        <v>31.5</v>
      </c>
      <c r="G793">
        <v>15.946338585572372</v>
      </c>
      <c r="H793" s="11">
        <v>0.79786123611454918</v>
      </c>
      <c r="I793" s="11">
        <v>0.26774589606549209</v>
      </c>
      <c r="J793">
        <v>0.91212021200955296</v>
      </c>
      <c r="K793" s="10">
        <v>0.36188894487356599</v>
      </c>
      <c r="L793" t="b">
        <v>0</v>
      </c>
    </row>
    <row r="794" spans="1:12" x14ac:dyDescent="0.3">
      <c r="A794" t="s">
        <v>2193</v>
      </c>
      <c r="B794">
        <v>282618</v>
      </c>
      <c r="C794" t="s">
        <v>2194</v>
      </c>
      <c r="D794">
        <v>7</v>
      </c>
      <c r="E794">
        <v>37</v>
      </c>
      <c r="F794">
        <v>25.714285714285715</v>
      </c>
      <c r="G794">
        <v>12.472827609304499</v>
      </c>
      <c r="H794" s="11">
        <v>5.3736881982262182E-2</v>
      </c>
      <c r="I794" s="11">
        <v>-2.5113866524730817</v>
      </c>
      <c r="J794">
        <v>8.0362815609323803</v>
      </c>
      <c r="K794" s="10">
        <v>2.2024071456860802E-15</v>
      </c>
      <c r="L794" t="b">
        <v>0</v>
      </c>
    </row>
    <row r="795" spans="1:12" x14ac:dyDescent="0.3">
      <c r="A795" t="s">
        <v>2195</v>
      </c>
      <c r="B795">
        <v>147968</v>
      </c>
      <c r="C795" t="s">
        <v>2196</v>
      </c>
      <c r="D795">
        <v>8</v>
      </c>
      <c r="E795">
        <v>41</v>
      </c>
      <c r="F795">
        <v>40.375</v>
      </c>
      <c r="G795">
        <v>11.21144185961059</v>
      </c>
      <c r="H795" s="11">
        <v>0.8791646288816849</v>
      </c>
      <c r="I795" s="11">
        <v>-0.15863046456330412</v>
      </c>
      <c r="J795">
        <v>1.3072675044076301</v>
      </c>
      <c r="K795" s="10">
        <v>0.19137271834601799</v>
      </c>
      <c r="L795" t="b">
        <v>0</v>
      </c>
    </row>
    <row r="796" spans="1:12" x14ac:dyDescent="0.3">
      <c r="A796" t="s">
        <v>2197</v>
      </c>
      <c r="B796">
        <v>90736</v>
      </c>
      <c r="C796" t="s">
        <v>2198</v>
      </c>
      <c r="D796">
        <v>7</v>
      </c>
      <c r="E796">
        <v>2</v>
      </c>
      <c r="F796">
        <v>4.4285714285714288</v>
      </c>
      <c r="G796">
        <v>6.8764608837478516</v>
      </c>
      <c r="H796" s="11">
        <v>0.3861574160940861</v>
      </c>
      <c r="I796" s="11">
        <v>0.94909046934771513</v>
      </c>
      <c r="J796" t="s">
        <v>3085</v>
      </c>
      <c r="K796" s="10" t="s">
        <v>3085</v>
      </c>
      <c r="L796" t="b">
        <v>0</v>
      </c>
    </row>
    <row r="797" spans="1:12" x14ac:dyDescent="0.3">
      <c r="A797" t="s">
        <v>2199</v>
      </c>
      <c r="B797">
        <v>859</v>
      </c>
      <c r="C797" t="s">
        <v>2200</v>
      </c>
      <c r="D797">
        <v>7</v>
      </c>
      <c r="E797">
        <v>28</v>
      </c>
      <c r="F797">
        <v>14.142857142857142</v>
      </c>
      <c r="G797">
        <v>8.4936951406827141</v>
      </c>
      <c r="H797" s="11">
        <v>5.0020949773382974E-3</v>
      </c>
      <c r="I797" s="11">
        <v>-4.7728672134063865</v>
      </c>
      <c r="J797" t="s">
        <v>3085</v>
      </c>
      <c r="K797" s="10" t="s">
        <v>3085</v>
      </c>
      <c r="L797" t="b">
        <v>0</v>
      </c>
    </row>
    <row r="798" spans="1:12" x14ac:dyDescent="0.3">
      <c r="A798" t="s">
        <v>2201</v>
      </c>
      <c r="B798">
        <v>25987</v>
      </c>
      <c r="C798" t="s">
        <v>2202</v>
      </c>
      <c r="D798">
        <v>11</v>
      </c>
      <c r="E798">
        <v>46</v>
      </c>
      <c r="F798">
        <v>25.545454545454547</v>
      </c>
      <c r="G798">
        <v>18.581515742068174</v>
      </c>
      <c r="H798" s="11">
        <v>4.4553434402590554E-3</v>
      </c>
      <c r="I798" s="11">
        <v>-3.7643074784903106</v>
      </c>
      <c r="J798">
        <v>0.37066375691787101</v>
      </c>
      <c r="K798" s="10">
        <v>0.71095351635540205</v>
      </c>
      <c r="L798" t="b">
        <v>0</v>
      </c>
    </row>
    <row r="799" spans="1:12" x14ac:dyDescent="0.3">
      <c r="A799" t="s">
        <v>2203</v>
      </c>
      <c r="B799">
        <v>221357</v>
      </c>
      <c r="C799" t="s">
        <v>2204</v>
      </c>
      <c r="D799">
        <v>8</v>
      </c>
      <c r="E799">
        <v>40</v>
      </c>
      <c r="F799">
        <v>34.25</v>
      </c>
      <c r="G799">
        <v>2.4928469095164498</v>
      </c>
      <c r="H799" s="11">
        <v>3.2667141479195122E-4</v>
      </c>
      <c r="I799" s="11">
        <v>-7.3414806875769756</v>
      </c>
      <c r="J799">
        <v>-0.278396006570371</v>
      </c>
      <c r="K799" s="10">
        <v>0.78075642738027595</v>
      </c>
      <c r="L799" t="b">
        <v>0</v>
      </c>
    </row>
    <row r="800" spans="1:12" x14ac:dyDescent="0.3">
      <c r="A800" t="s">
        <v>2205</v>
      </c>
      <c r="B800">
        <v>64746</v>
      </c>
      <c r="C800" t="s">
        <v>2206</v>
      </c>
      <c r="D800">
        <v>7</v>
      </c>
      <c r="E800">
        <v>29</v>
      </c>
      <c r="F800">
        <v>36.285714285714285</v>
      </c>
      <c r="G800">
        <v>12.216304483684707</v>
      </c>
      <c r="H800" s="11">
        <v>0.16566298325418533</v>
      </c>
      <c r="I800" s="11">
        <v>1.6223145631188052</v>
      </c>
      <c r="J800">
        <v>2.2437744448217698</v>
      </c>
      <c r="K800" s="10">
        <v>2.5028994359504599E-2</v>
      </c>
      <c r="L800" t="b">
        <v>0</v>
      </c>
    </row>
    <row r="801" spans="1:12" x14ac:dyDescent="0.3">
      <c r="A801" t="s">
        <v>2207</v>
      </c>
      <c r="B801">
        <v>18</v>
      </c>
      <c r="C801" t="s">
        <v>2208</v>
      </c>
      <c r="D801">
        <v>8</v>
      </c>
      <c r="E801">
        <v>3</v>
      </c>
      <c r="F801">
        <v>30.75</v>
      </c>
      <c r="G801">
        <v>16.98528775146303</v>
      </c>
      <c r="H801" s="11">
        <v>2.4233078967957743E-3</v>
      </c>
      <c r="I801" s="11">
        <v>5.0119714290773105</v>
      </c>
      <c r="J801" t="s">
        <v>3085</v>
      </c>
      <c r="K801" s="10" t="s">
        <v>3085</v>
      </c>
      <c r="L801" t="b">
        <v>0</v>
      </c>
    </row>
    <row r="802" spans="1:12" x14ac:dyDescent="0.3">
      <c r="A802" t="s">
        <v>2209</v>
      </c>
      <c r="B802">
        <v>57118</v>
      </c>
      <c r="C802" t="s">
        <v>2210</v>
      </c>
      <c r="D802">
        <v>11</v>
      </c>
      <c r="E802">
        <v>24</v>
      </c>
      <c r="F802">
        <v>29.636363636363637</v>
      </c>
      <c r="G802">
        <v>5.7144155829398171</v>
      </c>
      <c r="H802" s="11">
        <v>8.4114479341544524E-3</v>
      </c>
      <c r="I802" s="11">
        <v>3.3583299517823475</v>
      </c>
      <c r="J802" t="s">
        <v>3085</v>
      </c>
      <c r="K802" s="10" t="s">
        <v>3085</v>
      </c>
      <c r="L802" t="b">
        <v>0</v>
      </c>
    </row>
    <row r="803" spans="1:12" x14ac:dyDescent="0.3">
      <c r="A803" t="s">
        <v>2211</v>
      </c>
      <c r="B803">
        <v>389337</v>
      </c>
      <c r="C803" t="s">
        <v>2212</v>
      </c>
      <c r="D803">
        <v>10</v>
      </c>
      <c r="E803">
        <v>53</v>
      </c>
      <c r="F803">
        <v>46.3</v>
      </c>
      <c r="G803">
        <v>18.973958762238073</v>
      </c>
      <c r="H803" s="11">
        <v>0.29306754091152692</v>
      </c>
      <c r="I803" s="11">
        <v>-1.1253485487991262</v>
      </c>
      <c r="J803">
        <v>2.4005855745292499</v>
      </c>
      <c r="K803" s="10">
        <v>1.6520630636188499E-2</v>
      </c>
      <c r="L803" t="b">
        <v>0</v>
      </c>
    </row>
    <row r="804" spans="1:12" x14ac:dyDescent="0.3">
      <c r="A804" t="s">
        <v>2213</v>
      </c>
      <c r="B804">
        <v>125111</v>
      </c>
      <c r="C804" t="s">
        <v>2214</v>
      </c>
      <c r="D804">
        <v>16</v>
      </c>
      <c r="E804">
        <v>46</v>
      </c>
      <c r="F804">
        <v>33.6875</v>
      </c>
      <c r="G804">
        <v>8.3003513981838939</v>
      </c>
      <c r="H804" s="11">
        <v>2.7440543310192441E-5</v>
      </c>
      <c r="I804" s="11">
        <v>-6.0996769190968028</v>
      </c>
      <c r="J804">
        <v>-0.79516848788019101</v>
      </c>
      <c r="K804" s="10">
        <v>0.426673008124063</v>
      </c>
      <c r="L804" t="b">
        <v>0</v>
      </c>
    </row>
    <row r="805" spans="1:12" x14ac:dyDescent="0.3">
      <c r="A805" t="s">
        <v>2215</v>
      </c>
      <c r="B805">
        <v>2188</v>
      </c>
      <c r="C805" t="s">
        <v>2216</v>
      </c>
      <c r="D805">
        <v>7</v>
      </c>
      <c r="E805">
        <v>14</v>
      </c>
      <c r="F805">
        <v>12.428571428571429</v>
      </c>
      <c r="G805">
        <v>11.058287131636359</v>
      </c>
      <c r="H805" s="11">
        <v>0.71987236318089554</v>
      </c>
      <c r="I805" s="11">
        <v>-0.37953999543299688</v>
      </c>
      <c r="J805" t="s">
        <v>3085</v>
      </c>
      <c r="K805" s="10" t="s">
        <v>3085</v>
      </c>
      <c r="L805" t="b">
        <v>1</v>
      </c>
    </row>
    <row r="806" spans="1:12" x14ac:dyDescent="0.3">
      <c r="A806" t="s">
        <v>2217</v>
      </c>
      <c r="B806">
        <v>8690</v>
      </c>
      <c r="C806" t="s">
        <v>2218</v>
      </c>
      <c r="D806">
        <v>8</v>
      </c>
      <c r="E806">
        <v>45</v>
      </c>
      <c r="F806">
        <v>14.125</v>
      </c>
      <c r="G806">
        <v>16.864480848390034</v>
      </c>
      <c r="H806" s="11">
        <v>1.2834281858188656E-3</v>
      </c>
      <c r="I806" s="11">
        <v>-5.6799332273896681</v>
      </c>
      <c r="J806" t="s">
        <v>3085</v>
      </c>
      <c r="K806" s="10" t="s">
        <v>3085</v>
      </c>
      <c r="L806" t="b">
        <v>0</v>
      </c>
    </row>
    <row r="807" spans="1:12" x14ac:dyDescent="0.3">
      <c r="A807" t="s">
        <v>2219</v>
      </c>
      <c r="B807">
        <v>100128569</v>
      </c>
      <c r="C807" t="s">
        <v>2220</v>
      </c>
      <c r="D807">
        <v>8</v>
      </c>
      <c r="E807">
        <v>34</v>
      </c>
      <c r="F807">
        <v>27.625</v>
      </c>
      <c r="G807">
        <v>10.487237141265703</v>
      </c>
      <c r="H807" s="11">
        <v>0.12923931256585508</v>
      </c>
      <c r="I807" s="11">
        <v>-1.7580728993310999</v>
      </c>
      <c r="J807">
        <v>2.3265067938213901</v>
      </c>
      <c r="K807" s="10">
        <v>2.0157638488823099E-2</v>
      </c>
      <c r="L807" t="b">
        <v>0</v>
      </c>
    </row>
    <row r="808" spans="1:12" x14ac:dyDescent="0.3">
      <c r="A808" t="s">
        <v>2221</v>
      </c>
      <c r="B808">
        <v>286023</v>
      </c>
      <c r="C808" t="s">
        <v>2222</v>
      </c>
      <c r="D808">
        <v>8</v>
      </c>
      <c r="E808">
        <v>34</v>
      </c>
      <c r="F808">
        <v>23.375</v>
      </c>
      <c r="G808">
        <v>8.5680052687725574</v>
      </c>
      <c r="H808" s="11">
        <v>9.8929885547717061E-3</v>
      </c>
      <c r="I808" s="11">
        <v>-3.7165202112998577</v>
      </c>
      <c r="J808" t="s">
        <v>3085</v>
      </c>
      <c r="K808" s="10" t="s">
        <v>3085</v>
      </c>
      <c r="L808" t="b">
        <v>0</v>
      </c>
    </row>
    <row r="809" spans="1:12" x14ac:dyDescent="0.3">
      <c r="A809" t="s">
        <v>2223</v>
      </c>
      <c r="B809">
        <v>11219</v>
      </c>
      <c r="C809" t="s">
        <v>2224</v>
      </c>
      <c r="D809">
        <v>7</v>
      </c>
      <c r="E809">
        <v>18</v>
      </c>
      <c r="F809">
        <v>6.2857142857142856</v>
      </c>
      <c r="G809">
        <v>8.3409489011399991</v>
      </c>
      <c r="H809" s="11">
        <v>9.9017150652868455E-3</v>
      </c>
      <c r="I809" s="11">
        <v>-4.0421489823258261</v>
      </c>
      <c r="J809" t="s">
        <v>3085</v>
      </c>
      <c r="K809" s="10" t="s">
        <v>3085</v>
      </c>
      <c r="L809" t="b">
        <v>0</v>
      </c>
    </row>
    <row r="810" spans="1:12" x14ac:dyDescent="0.3">
      <c r="A810" t="s">
        <v>2225</v>
      </c>
      <c r="B810">
        <v>55039</v>
      </c>
      <c r="C810" t="s">
        <v>2226</v>
      </c>
      <c r="D810">
        <v>8</v>
      </c>
      <c r="E810">
        <v>33</v>
      </c>
      <c r="F810">
        <v>30.75</v>
      </c>
      <c r="G810">
        <v>26.574692579864131</v>
      </c>
      <c r="H810" s="11">
        <v>0.8175984554483765</v>
      </c>
      <c r="I810" s="11">
        <v>-0.24097413996637376</v>
      </c>
      <c r="J810" t="s">
        <v>3085</v>
      </c>
      <c r="K810" s="10" t="s">
        <v>3085</v>
      </c>
      <c r="L810" t="b">
        <v>0</v>
      </c>
    </row>
    <row r="811" spans="1:12" x14ac:dyDescent="0.3">
      <c r="A811" t="s">
        <v>2227</v>
      </c>
      <c r="B811">
        <v>353500</v>
      </c>
      <c r="C811" t="s">
        <v>2228</v>
      </c>
      <c r="D811">
        <v>11</v>
      </c>
      <c r="E811">
        <v>61</v>
      </c>
      <c r="F811">
        <v>37.727272727272727</v>
      </c>
      <c r="G811">
        <v>16.413963013793524</v>
      </c>
      <c r="H811" s="11">
        <v>8.3836214398145918E-4</v>
      </c>
      <c r="I811" s="11">
        <v>-4.9079886933169403</v>
      </c>
      <c r="J811">
        <v>3.0131394274381602</v>
      </c>
      <c r="K811" s="10">
        <v>2.63990078244636E-3</v>
      </c>
      <c r="L811" t="b">
        <v>0</v>
      </c>
    </row>
    <row r="812" spans="1:12" x14ac:dyDescent="0.3">
      <c r="A812" t="s">
        <v>2229</v>
      </c>
      <c r="B812">
        <v>29110</v>
      </c>
      <c r="C812" t="s">
        <v>2230</v>
      </c>
      <c r="D812">
        <v>8</v>
      </c>
      <c r="E812">
        <v>42</v>
      </c>
      <c r="F812">
        <v>30.625</v>
      </c>
      <c r="G812">
        <v>22.846928521294561</v>
      </c>
      <c r="H812" s="11">
        <v>0.20189706494992637</v>
      </c>
      <c r="I812" s="11">
        <v>-1.4327840229266264</v>
      </c>
      <c r="J812">
        <v>0.12893640728431099</v>
      </c>
      <c r="K812" s="10">
        <v>0.89742961056094706</v>
      </c>
      <c r="L812" t="b">
        <v>0</v>
      </c>
    </row>
    <row r="813" spans="1:12" x14ac:dyDescent="0.3">
      <c r="A813" t="s">
        <v>2231</v>
      </c>
      <c r="B813">
        <v>10317</v>
      </c>
      <c r="C813" t="s">
        <v>2232</v>
      </c>
      <c r="D813">
        <v>7</v>
      </c>
      <c r="E813">
        <v>32</v>
      </c>
      <c r="F813">
        <v>7.1428571428571432</v>
      </c>
      <c r="G813">
        <v>9.388442743227289</v>
      </c>
      <c r="H813" s="11">
        <v>4.2185348976793663E-4</v>
      </c>
      <c r="I813" s="11">
        <v>-8.2695030977687161</v>
      </c>
      <c r="J813">
        <v>-0.20070333827880499</v>
      </c>
      <c r="K813" s="10">
        <v>0.84096461635642905</v>
      </c>
      <c r="L813" t="b">
        <v>0</v>
      </c>
    </row>
    <row r="814" spans="1:12" x14ac:dyDescent="0.3">
      <c r="A814" t="s">
        <v>2233</v>
      </c>
      <c r="B814">
        <v>1233</v>
      </c>
      <c r="C814" t="s">
        <v>2234</v>
      </c>
      <c r="D814">
        <v>9</v>
      </c>
      <c r="E814">
        <v>45</v>
      </c>
      <c r="F814">
        <v>37.111111111111114</v>
      </c>
      <c r="G814">
        <v>20.502709847995973</v>
      </c>
      <c r="H814" s="11">
        <v>0.28168442991133313</v>
      </c>
      <c r="I814" s="11">
        <v>-1.1663066598861693</v>
      </c>
      <c r="J814" t="s">
        <v>3085</v>
      </c>
      <c r="K814" s="10" t="s">
        <v>3085</v>
      </c>
      <c r="L814" t="b">
        <v>0</v>
      </c>
    </row>
    <row r="815" spans="1:12" x14ac:dyDescent="0.3">
      <c r="A815" t="s">
        <v>2235</v>
      </c>
      <c r="B815">
        <v>128239</v>
      </c>
      <c r="C815" t="s">
        <v>2236</v>
      </c>
      <c r="D815">
        <v>8</v>
      </c>
      <c r="E815">
        <v>37</v>
      </c>
      <c r="F815">
        <v>35.875</v>
      </c>
      <c r="G815">
        <v>6.3569422119218828</v>
      </c>
      <c r="H815" s="11">
        <v>0.63203778337609418</v>
      </c>
      <c r="I815" s="11">
        <v>-0.50428849561264144</v>
      </c>
      <c r="J815">
        <v>0.50936948023509698</v>
      </c>
      <c r="K815" s="10">
        <v>0.61058707328511397</v>
      </c>
      <c r="L815" t="b">
        <v>0</v>
      </c>
    </row>
    <row r="816" spans="1:12" x14ac:dyDescent="0.3">
      <c r="A816" t="s">
        <v>2237</v>
      </c>
      <c r="B816">
        <v>401145</v>
      </c>
      <c r="C816" t="s">
        <v>2238</v>
      </c>
      <c r="D816">
        <v>10</v>
      </c>
      <c r="E816">
        <v>11</v>
      </c>
      <c r="F816">
        <v>16.399999999999999</v>
      </c>
      <c r="G816">
        <v>13.517067400553683</v>
      </c>
      <c r="H816" s="11">
        <v>0.2382200109746187</v>
      </c>
      <c r="I816" s="11">
        <v>1.2746119273249492</v>
      </c>
      <c r="J816">
        <v>0.70566845898222297</v>
      </c>
      <c r="K816" s="10">
        <v>0.48053153084539002</v>
      </c>
      <c r="L816" t="b">
        <v>0</v>
      </c>
    </row>
    <row r="817" spans="1:12" x14ac:dyDescent="0.3">
      <c r="A817" t="s">
        <v>2239</v>
      </c>
      <c r="B817">
        <v>8398</v>
      </c>
      <c r="C817" t="s">
        <v>2240</v>
      </c>
      <c r="D817">
        <v>7</v>
      </c>
      <c r="E817">
        <v>42</v>
      </c>
      <c r="F817">
        <v>47.428571428571431</v>
      </c>
      <c r="G817">
        <v>18.482939366319624</v>
      </c>
      <c r="H817" s="11">
        <v>0.46663626925702784</v>
      </c>
      <c r="I817" s="11">
        <v>0.78754706378253525</v>
      </c>
      <c r="J817">
        <v>-1.4024890306768001</v>
      </c>
      <c r="K817" s="10">
        <v>0.16102833936831601</v>
      </c>
      <c r="L817" t="b">
        <v>0</v>
      </c>
    </row>
    <row r="818" spans="1:12" x14ac:dyDescent="0.3">
      <c r="A818" t="s">
        <v>2241</v>
      </c>
      <c r="B818">
        <v>2520</v>
      </c>
      <c r="C818" t="s">
        <v>2242</v>
      </c>
      <c r="D818">
        <v>16</v>
      </c>
      <c r="E818">
        <v>40</v>
      </c>
      <c r="F818">
        <v>38.125</v>
      </c>
      <c r="G818">
        <v>8.8308172517232713</v>
      </c>
      <c r="H818" s="11">
        <v>0.40906589645544278</v>
      </c>
      <c r="I818" s="11">
        <v>-0.85104372196273204</v>
      </c>
      <c r="J818">
        <v>-1.0877463569388099</v>
      </c>
      <c r="K818" s="10">
        <v>0.27692588340304602</v>
      </c>
      <c r="L818" t="b">
        <v>0</v>
      </c>
    </row>
    <row r="819" spans="1:12" x14ac:dyDescent="0.3">
      <c r="A819" t="s">
        <v>2243</v>
      </c>
      <c r="B819">
        <v>90134</v>
      </c>
      <c r="C819" t="s">
        <v>2244</v>
      </c>
      <c r="D819">
        <v>8</v>
      </c>
      <c r="E819">
        <v>7</v>
      </c>
      <c r="F819">
        <v>11.875</v>
      </c>
      <c r="G819">
        <v>7.6985620178613319</v>
      </c>
      <c r="H819" s="11">
        <v>0.11639720989606289</v>
      </c>
      <c r="I819" s="11">
        <v>1.8336544737846439</v>
      </c>
      <c r="J819" t="s">
        <v>3085</v>
      </c>
      <c r="K819" s="10" t="s">
        <v>3085</v>
      </c>
      <c r="L819" t="b">
        <v>0</v>
      </c>
    </row>
    <row r="820" spans="1:12" x14ac:dyDescent="0.3">
      <c r="A820" t="s">
        <v>2245</v>
      </c>
      <c r="B820">
        <v>338376</v>
      </c>
      <c r="C820" t="s">
        <v>2246</v>
      </c>
      <c r="D820">
        <v>9</v>
      </c>
      <c r="E820">
        <v>59</v>
      </c>
      <c r="F820">
        <v>19.111111111111111</v>
      </c>
      <c r="G820">
        <v>20.57574083990929</v>
      </c>
      <c r="H820" s="11">
        <v>3.9788739797669032E-4</v>
      </c>
      <c r="I820" s="11">
        <v>-6.3162799254920801</v>
      </c>
      <c r="J820">
        <v>-1.1443000503837399</v>
      </c>
      <c r="K820" s="10">
        <v>0.25272779922403599</v>
      </c>
      <c r="L820" t="b">
        <v>0</v>
      </c>
    </row>
    <row r="821" spans="1:12" x14ac:dyDescent="0.3">
      <c r="A821" t="s">
        <v>2247</v>
      </c>
      <c r="B821">
        <v>389257</v>
      </c>
      <c r="C821" t="s">
        <v>2248</v>
      </c>
      <c r="D821">
        <v>9</v>
      </c>
      <c r="E821">
        <v>2</v>
      </c>
      <c r="F821">
        <v>15.555555555555555</v>
      </c>
      <c r="G821">
        <v>14.457792977414559</v>
      </c>
      <c r="H821" s="11">
        <v>2.2745246924677758E-2</v>
      </c>
      <c r="I821" s="11">
        <v>2.9073823416847957</v>
      </c>
      <c r="J821">
        <v>2.0296423483086299</v>
      </c>
      <c r="K821" s="10">
        <v>4.2613573885418199E-2</v>
      </c>
      <c r="L821" t="b">
        <v>0</v>
      </c>
    </row>
    <row r="822" spans="1:12" x14ac:dyDescent="0.3">
      <c r="A822" t="s">
        <v>2249</v>
      </c>
      <c r="B822">
        <v>8340</v>
      </c>
      <c r="C822" t="s">
        <v>2250</v>
      </c>
      <c r="D822">
        <v>9</v>
      </c>
      <c r="E822">
        <v>23</v>
      </c>
      <c r="F822">
        <v>25</v>
      </c>
      <c r="G822">
        <v>11.575836902790225</v>
      </c>
      <c r="H822" s="11">
        <v>0.61826104098954493</v>
      </c>
      <c r="I822" s="11">
        <v>0.52126640792409595</v>
      </c>
      <c r="J822">
        <v>-7.1499547265409802E-2</v>
      </c>
      <c r="K822" s="10">
        <v>0.94301211885175495</v>
      </c>
      <c r="L822" t="b">
        <v>0</v>
      </c>
    </row>
    <row r="823" spans="1:12" x14ac:dyDescent="0.3">
      <c r="A823" t="s">
        <v>2251</v>
      </c>
      <c r="B823">
        <v>317781</v>
      </c>
      <c r="C823" t="s">
        <v>2252</v>
      </c>
      <c r="D823">
        <v>8</v>
      </c>
      <c r="E823">
        <v>11</v>
      </c>
      <c r="F823">
        <v>11.5</v>
      </c>
      <c r="G823">
        <v>10.980502200328935</v>
      </c>
      <c r="H823" s="11">
        <v>0.90114368867747918</v>
      </c>
      <c r="I823" s="11">
        <v>0.12956668958299888</v>
      </c>
      <c r="J823">
        <v>3.74899372006543</v>
      </c>
      <c r="K823" s="10">
        <v>1.86015805611895E-4</v>
      </c>
      <c r="L823" t="b">
        <v>0</v>
      </c>
    </row>
    <row r="824" spans="1:12" x14ac:dyDescent="0.3">
      <c r="A824" t="s">
        <v>2253</v>
      </c>
      <c r="B824">
        <v>441549</v>
      </c>
      <c r="C824" t="s">
        <v>2254</v>
      </c>
      <c r="D824">
        <v>12</v>
      </c>
      <c r="E824">
        <v>32</v>
      </c>
      <c r="F824">
        <v>11.416666666666666</v>
      </c>
      <c r="G824">
        <v>13.331155125108138</v>
      </c>
      <c r="H824" s="11">
        <v>2.3431900973213847E-4</v>
      </c>
      <c r="I824" s="11">
        <v>-5.5793489760506239</v>
      </c>
      <c r="J824" t="s">
        <v>3085</v>
      </c>
      <c r="K824" s="10" t="s">
        <v>3085</v>
      </c>
      <c r="L824" t="b">
        <v>0</v>
      </c>
    </row>
    <row r="825" spans="1:12" x14ac:dyDescent="0.3">
      <c r="A825" t="s">
        <v>2255</v>
      </c>
      <c r="B825">
        <v>84614</v>
      </c>
      <c r="C825" t="s">
        <v>2256</v>
      </c>
      <c r="D825">
        <v>7</v>
      </c>
      <c r="E825">
        <v>29</v>
      </c>
      <c r="F825">
        <v>20.285714285714285</v>
      </c>
      <c r="G825">
        <v>21.914335382075706</v>
      </c>
      <c r="H825" s="11">
        <v>0.33327332960008832</v>
      </c>
      <c r="I825" s="11">
        <v>-1.0706267826638447</v>
      </c>
      <c r="J825">
        <v>0.33164767164950798</v>
      </c>
      <c r="K825" s="10">
        <v>0.74021332588484601</v>
      </c>
      <c r="L825" t="b">
        <v>0</v>
      </c>
    </row>
    <row r="826" spans="1:12" x14ac:dyDescent="0.3">
      <c r="A826" t="s">
        <v>2257</v>
      </c>
      <c r="B826">
        <v>5892</v>
      </c>
      <c r="C826" t="s">
        <v>2258</v>
      </c>
      <c r="D826">
        <v>7</v>
      </c>
      <c r="E826">
        <v>24</v>
      </c>
      <c r="F826">
        <v>32.571428571428569</v>
      </c>
      <c r="G826">
        <v>23.775737933568209</v>
      </c>
      <c r="H826" s="11">
        <v>0.37700306448691501</v>
      </c>
      <c r="I826" s="11">
        <v>0.96910233350599795</v>
      </c>
      <c r="J826">
        <v>1.72387078535716</v>
      </c>
      <c r="K826" s="10">
        <v>8.4989161205948099E-2</v>
      </c>
      <c r="L826" t="b">
        <v>0</v>
      </c>
    </row>
    <row r="827" spans="1:12" x14ac:dyDescent="0.3">
      <c r="A827" t="s">
        <v>2259</v>
      </c>
      <c r="B827">
        <v>374920</v>
      </c>
      <c r="C827" t="s">
        <v>2260</v>
      </c>
      <c r="D827">
        <v>8</v>
      </c>
      <c r="E827">
        <v>18</v>
      </c>
      <c r="F827">
        <v>20</v>
      </c>
      <c r="G827">
        <v>9.6362411165943147</v>
      </c>
      <c r="H827" s="11">
        <v>0.57561339039071902</v>
      </c>
      <c r="I827" s="11">
        <v>0.59176099278725003</v>
      </c>
      <c r="J827">
        <v>-5.59273214715428E-2</v>
      </c>
      <c r="K827" s="10">
        <v>0.95540903114616405</v>
      </c>
      <c r="L827" t="b">
        <v>0</v>
      </c>
    </row>
    <row r="828" spans="1:12" x14ac:dyDescent="0.3">
      <c r="A828" t="s">
        <v>2261</v>
      </c>
      <c r="B828">
        <v>246329</v>
      </c>
      <c r="C828" t="s">
        <v>2262</v>
      </c>
      <c r="D828">
        <v>7</v>
      </c>
      <c r="E828">
        <v>26</v>
      </c>
      <c r="F828">
        <v>28.142857142857142</v>
      </c>
      <c r="G828">
        <v>18.31600913070832</v>
      </c>
      <c r="H828" s="11">
        <v>0.76738175947257692</v>
      </c>
      <c r="I828" s="11">
        <v>0.3123489634388017</v>
      </c>
      <c r="J828">
        <v>6.5716156687995297E-2</v>
      </c>
      <c r="K828" s="10">
        <v>0.94761477341132905</v>
      </c>
      <c r="L828" t="b">
        <v>0</v>
      </c>
    </row>
    <row r="829" spans="1:12" x14ac:dyDescent="0.3">
      <c r="A829" t="s">
        <v>2263</v>
      </c>
      <c r="B829">
        <v>79184</v>
      </c>
      <c r="C829" t="s">
        <v>2264</v>
      </c>
      <c r="D829">
        <v>11</v>
      </c>
      <c r="E829">
        <v>17</v>
      </c>
      <c r="F829">
        <v>19.727272727272727</v>
      </c>
      <c r="G829">
        <v>14.464376302425963</v>
      </c>
      <c r="H829" s="11">
        <v>0.54574493647211164</v>
      </c>
      <c r="I829" s="11">
        <v>0.62778013528319687</v>
      </c>
      <c r="J829" t="s">
        <v>3085</v>
      </c>
      <c r="K829" s="10" t="s">
        <v>3085</v>
      </c>
      <c r="L829" t="b">
        <v>0</v>
      </c>
    </row>
    <row r="830" spans="1:12" x14ac:dyDescent="0.3">
      <c r="A830" t="s">
        <v>2265</v>
      </c>
      <c r="B830">
        <v>113146</v>
      </c>
      <c r="C830" t="s">
        <v>2266</v>
      </c>
      <c r="D830">
        <v>8</v>
      </c>
      <c r="E830">
        <v>24</v>
      </c>
      <c r="F830">
        <v>27.625</v>
      </c>
      <c r="G830">
        <v>19.675492369950998</v>
      </c>
      <c r="H830" s="11">
        <v>0.61836605709314574</v>
      </c>
      <c r="I830" s="11">
        <v>0.52506494493775868</v>
      </c>
      <c r="J830">
        <v>0.53800605208152197</v>
      </c>
      <c r="K830" s="10">
        <v>0.59067280212867401</v>
      </c>
      <c r="L830" t="b">
        <v>0</v>
      </c>
    </row>
    <row r="831" spans="1:12" x14ac:dyDescent="0.3">
      <c r="A831" t="s">
        <v>2267</v>
      </c>
      <c r="B831">
        <v>6667</v>
      </c>
      <c r="C831" t="s">
        <v>2268</v>
      </c>
      <c r="D831">
        <v>9</v>
      </c>
      <c r="E831">
        <v>56</v>
      </c>
      <c r="F831">
        <v>50.111111111111114</v>
      </c>
      <c r="G831">
        <v>12.262182151277615</v>
      </c>
      <c r="H831" s="11">
        <v>0.18762432548273247</v>
      </c>
      <c r="I831" s="11">
        <v>-1.4601527927991049</v>
      </c>
      <c r="J831">
        <v>1.25650981959492</v>
      </c>
      <c r="K831" s="10">
        <v>0.209176137736963</v>
      </c>
      <c r="L831" t="b">
        <v>0</v>
      </c>
    </row>
    <row r="832" spans="1:12" x14ac:dyDescent="0.3">
      <c r="A832" t="s">
        <v>2269</v>
      </c>
      <c r="B832">
        <v>5034</v>
      </c>
      <c r="C832" t="s">
        <v>2270</v>
      </c>
      <c r="D832">
        <v>9</v>
      </c>
      <c r="E832">
        <v>28</v>
      </c>
      <c r="F832">
        <v>33.111111111111114</v>
      </c>
      <c r="G832">
        <v>17.989194287435751</v>
      </c>
      <c r="H832" s="11">
        <v>0.41879699981994079</v>
      </c>
      <c r="I832" s="11">
        <v>0.85897002655011601</v>
      </c>
      <c r="J832">
        <v>0.285067819686039</v>
      </c>
      <c r="K832" s="10">
        <v>0.77564145671023799</v>
      </c>
      <c r="L832" t="b">
        <v>0</v>
      </c>
    </row>
    <row r="833" spans="1:12" x14ac:dyDescent="0.3">
      <c r="A833" t="s">
        <v>2271</v>
      </c>
      <c r="B833">
        <v>56901</v>
      </c>
      <c r="C833" t="s">
        <v>2272</v>
      </c>
      <c r="D833">
        <v>11</v>
      </c>
      <c r="E833">
        <v>26</v>
      </c>
      <c r="F833">
        <v>31.818181818181817</v>
      </c>
      <c r="G833">
        <v>13.15156402727966</v>
      </c>
      <c r="H833" s="11">
        <v>0.17303903379804858</v>
      </c>
      <c r="I833" s="11">
        <v>1.4798694675191908</v>
      </c>
      <c r="J833">
        <v>0.38503728059640402</v>
      </c>
      <c r="K833" s="10">
        <v>0.70027814199023497</v>
      </c>
      <c r="L833" t="b">
        <v>0</v>
      </c>
    </row>
    <row r="834" spans="1:12" x14ac:dyDescent="0.3">
      <c r="A834" t="s">
        <v>2273</v>
      </c>
      <c r="B834">
        <v>347918</v>
      </c>
      <c r="C834" t="s">
        <v>2274</v>
      </c>
      <c r="D834">
        <v>7</v>
      </c>
      <c r="E834">
        <v>33</v>
      </c>
      <c r="F834">
        <v>22.285714285714285</v>
      </c>
      <c r="G834">
        <v>10.144198435793827</v>
      </c>
      <c r="H834" s="11">
        <v>3.1393249519499573E-2</v>
      </c>
      <c r="I834" s="11">
        <v>-2.9634581013527193</v>
      </c>
      <c r="J834" t="s">
        <v>3085</v>
      </c>
      <c r="K834" s="10" t="s">
        <v>3085</v>
      </c>
      <c r="L834" t="b">
        <v>0</v>
      </c>
    </row>
    <row r="835" spans="1:12" x14ac:dyDescent="0.3">
      <c r="A835" t="s">
        <v>2275</v>
      </c>
      <c r="B835">
        <v>390326</v>
      </c>
      <c r="C835" t="s">
        <v>2276</v>
      </c>
      <c r="D835">
        <v>9</v>
      </c>
      <c r="E835">
        <v>5</v>
      </c>
      <c r="F835">
        <v>14.111111111111111</v>
      </c>
      <c r="G835">
        <v>13.14766561451542</v>
      </c>
      <c r="H835" s="11">
        <v>7.1231400408136011E-2</v>
      </c>
      <c r="I835" s="11">
        <v>2.1246434686753877</v>
      </c>
      <c r="J835">
        <v>10.5349831034814</v>
      </c>
      <c r="K835" s="10">
        <v>7.0182074283901201E-25</v>
      </c>
      <c r="L835" t="b">
        <v>0</v>
      </c>
    </row>
    <row r="836" spans="1:12" x14ac:dyDescent="0.3">
      <c r="A836" t="s">
        <v>2277</v>
      </c>
      <c r="B836">
        <v>2124</v>
      </c>
      <c r="C836" t="s">
        <v>2278</v>
      </c>
      <c r="D836">
        <v>8</v>
      </c>
      <c r="E836">
        <v>56</v>
      </c>
      <c r="F836">
        <v>40.5</v>
      </c>
      <c r="G836">
        <v>18.20517979665599</v>
      </c>
      <c r="H836" s="11">
        <v>4.6901951816241128E-2</v>
      </c>
      <c r="I836" s="11">
        <v>-2.4940880355803197</v>
      </c>
      <c r="J836">
        <v>-1.5332966274789099</v>
      </c>
      <c r="K836" s="10">
        <v>0.12546681051644001</v>
      </c>
      <c r="L836" t="b">
        <v>0</v>
      </c>
    </row>
    <row r="837" spans="1:12" x14ac:dyDescent="0.3">
      <c r="A837" t="s">
        <v>2279</v>
      </c>
      <c r="B837">
        <v>84197</v>
      </c>
      <c r="C837" t="s">
        <v>2280</v>
      </c>
      <c r="D837">
        <v>10</v>
      </c>
      <c r="E837">
        <v>28</v>
      </c>
      <c r="F837">
        <v>31.4</v>
      </c>
      <c r="G837">
        <v>14.584618990947657</v>
      </c>
      <c r="H837" s="11">
        <v>0.47977878940235053</v>
      </c>
      <c r="I837" s="11">
        <v>0.74116975706221522</v>
      </c>
      <c r="J837">
        <v>-2.0840831835452001</v>
      </c>
      <c r="K837" s="10">
        <v>3.73640716647985E-2</v>
      </c>
      <c r="L837" t="b">
        <v>0</v>
      </c>
    </row>
    <row r="838" spans="1:12" x14ac:dyDescent="0.3">
      <c r="A838" t="s">
        <v>2281</v>
      </c>
      <c r="B838">
        <v>286183</v>
      </c>
      <c r="C838" t="s">
        <v>2282</v>
      </c>
      <c r="D838">
        <v>9</v>
      </c>
      <c r="E838">
        <v>22</v>
      </c>
      <c r="F838">
        <v>10.111111111111111</v>
      </c>
      <c r="G838">
        <v>5.3489355119604047</v>
      </c>
      <c r="H838" s="11">
        <v>1.5783855546465782E-4</v>
      </c>
      <c r="I838" s="11">
        <v>-7.3357926450160909</v>
      </c>
      <c r="J838">
        <v>-0.78449004000006495</v>
      </c>
      <c r="K838" s="10">
        <v>0.43290771416983098</v>
      </c>
      <c r="L838" t="b">
        <v>0</v>
      </c>
    </row>
    <row r="839" spans="1:12" x14ac:dyDescent="0.3">
      <c r="A839" t="s">
        <v>2283</v>
      </c>
      <c r="B839">
        <v>285242</v>
      </c>
      <c r="C839" t="s">
        <v>2284</v>
      </c>
      <c r="D839">
        <v>10</v>
      </c>
      <c r="E839">
        <v>15</v>
      </c>
      <c r="F839">
        <v>18.7</v>
      </c>
      <c r="G839">
        <v>2.7908580918579289</v>
      </c>
      <c r="H839" s="11">
        <v>2.3327637892893954E-3</v>
      </c>
      <c r="I839" s="11">
        <v>4.3851110986266839</v>
      </c>
      <c r="J839" t="s">
        <v>3085</v>
      </c>
      <c r="K839" s="10" t="s">
        <v>3085</v>
      </c>
      <c r="L839" t="b">
        <v>0</v>
      </c>
    </row>
    <row r="840" spans="1:12" x14ac:dyDescent="0.3">
      <c r="A840" t="s">
        <v>2285</v>
      </c>
      <c r="B840">
        <v>100129196</v>
      </c>
      <c r="C840" t="s">
        <v>2286</v>
      </c>
      <c r="D840">
        <v>12</v>
      </c>
      <c r="E840">
        <v>14</v>
      </c>
      <c r="F840">
        <v>50.416666666666664</v>
      </c>
      <c r="G840">
        <v>8.229197832698949</v>
      </c>
      <c r="H840" s="11">
        <v>9.063409921108314E-9</v>
      </c>
      <c r="I840" s="11">
        <v>17.250451869550059</v>
      </c>
      <c r="J840" t="s">
        <v>3085</v>
      </c>
      <c r="K840" s="10" t="s">
        <v>3085</v>
      </c>
      <c r="L840" t="b">
        <v>0</v>
      </c>
    </row>
    <row r="841" spans="1:12" x14ac:dyDescent="0.3">
      <c r="A841" t="s">
        <v>2287</v>
      </c>
      <c r="B841">
        <v>157567</v>
      </c>
      <c r="C841" t="s">
        <v>2288</v>
      </c>
      <c r="D841">
        <v>11</v>
      </c>
      <c r="E841">
        <v>63</v>
      </c>
      <c r="F841">
        <v>36.545454545454547</v>
      </c>
      <c r="G841">
        <v>23.406681252854433</v>
      </c>
      <c r="H841" s="11">
        <v>3.7931952422001146E-3</v>
      </c>
      <c r="I841" s="11">
        <v>-3.8692350028230527</v>
      </c>
      <c r="J841">
        <v>2.2019293606307801E-2</v>
      </c>
      <c r="K841" s="10">
        <v>0.98243623199006302</v>
      </c>
      <c r="L841" t="b">
        <v>0</v>
      </c>
    </row>
    <row r="842" spans="1:12" x14ac:dyDescent="0.3">
      <c r="A842" t="s">
        <v>2289</v>
      </c>
      <c r="B842">
        <v>64757</v>
      </c>
      <c r="C842">
        <v>42430</v>
      </c>
      <c r="D842">
        <v>9</v>
      </c>
      <c r="E842">
        <v>18</v>
      </c>
      <c r="F842">
        <v>23.555555555555557</v>
      </c>
      <c r="G842">
        <v>11.512070959552752</v>
      </c>
      <c r="H842" s="11">
        <v>0.18571262580088918</v>
      </c>
      <c r="I842" s="11">
        <v>1.4673775925735242</v>
      </c>
      <c r="J842">
        <v>0.130308210068313</v>
      </c>
      <c r="K842" s="10">
        <v>0.89634446108903598</v>
      </c>
      <c r="L842" t="b">
        <v>0</v>
      </c>
    </row>
    <row r="843" spans="1:12" x14ac:dyDescent="0.3">
      <c r="A843" t="s">
        <v>2290</v>
      </c>
      <c r="B843">
        <v>257106</v>
      </c>
      <c r="C843" t="s">
        <v>2291</v>
      </c>
      <c r="D843">
        <v>7</v>
      </c>
      <c r="E843">
        <v>30</v>
      </c>
      <c r="F843">
        <v>33.857142857142854</v>
      </c>
      <c r="G843">
        <v>2.7342623276105891</v>
      </c>
      <c r="H843" s="11">
        <v>9.7104669420423288E-3</v>
      </c>
      <c r="I843" s="11">
        <v>4.0619513634221791</v>
      </c>
      <c r="J843">
        <v>-0.565751873293173</v>
      </c>
      <c r="K843" s="10">
        <v>0.57166841278843095</v>
      </c>
      <c r="L843" t="b">
        <v>0</v>
      </c>
    </row>
    <row r="844" spans="1:12" x14ac:dyDescent="0.3">
      <c r="A844" t="s">
        <v>2292</v>
      </c>
      <c r="B844">
        <v>116985</v>
      </c>
      <c r="C844" t="s">
        <v>2293</v>
      </c>
      <c r="D844">
        <v>7</v>
      </c>
      <c r="E844">
        <v>49</v>
      </c>
      <c r="F844">
        <v>39.571428571428569</v>
      </c>
      <c r="G844">
        <v>7.0440789049419159</v>
      </c>
      <c r="H844" s="11">
        <v>1.2198738900363607E-2</v>
      </c>
      <c r="I844" s="11">
        <v>-3.8339332622284958</v>
      </c>
      <c r="J844">
        <v>2.6165843399358999</v>
      </c>
      <c r="K844" s="10">
        <v>8.9932003640233408E-3</v>
      </c>
      <c r="L844" t="b">
        <v>0</v>
      </c>
    </row>
    <row r="845" spans="1:12" x14ac:dyDescent="0.3">
      <c r="A845" t="s">
        <v>2294</v>
      </c>
      <c r="B845">
        <v>55615</v>
      </c>
      <c r="C845" t="s">
        <v>2295</v>
      </c>
      <c r="D845">
        <v>10</v>
      </c>
      <c r="E845">
        <v>28</v>
      </c>
      <c r="F845">
        <v>22.1</v>
      </c>
      <c r="G845">
        <v>12.556096350201981</v>
      </c>
      <c r="H845" s="11">
        <v>0.1714632696536276</v>
      </c>
      <c r="I845" s="11">
        <v>-1.5021329029962256</v>
      </c>
      <c r="J845" t="s">
        <v>3085</v>
      </c>
      <c r="K845" s="10" t="s">
        <v>3085</v>
      </c>
      <c r="L845" t="b">
        <v>0</v>
      </c>
    </row>
    <row r="846" spans="1:12" x14ac:dyDescent="0.3">
      <c r="A846" t="s">
        <v>2296</v>
      </c>
      <c r="B846">
        <v>3868</v>
      </c>
      <c r="C846" t="s">
        <v>2297</v>
      </c>
      <c r="D846">
        <v>15</v>
      </c>
      <c r="E846">
        <v>49</v>
      </c>
      <c r="F846">
        <v>42.2</v>
      </c>
      <c r="G846">
        <v>10.262274880078287</v>
      </c>
      <c r="H846" s="11">
        <v>2.239672466799288E-2</v>
      </c>
      <c r="I846" s="11">
        <v>-2.5907214362757465</v>
      </c>
      <c r="J846">
        <v>0.58016200618427005</v>
      </c>
      <c r="K846" s="10">
        <v>0.56191447134059402</v>
      </c>
      <c r="L846" t="b">
        <v>0</v>
      </c>
    </row>
    <row r="847" spans="1:12" x14ac:dyDescent="0.3">
      <c r="A847" t="s">
        <v>2298</v>
      </c>
      <c r="B847">
        <v>2248</v>
      </c>
      <c r="C847" t="s">
        <v>2299</v>
      </c>
      <c r="D847">
        <v>8</v>
      </c>
      <c r="E847">
        <v>31</v>
      </c>
      <c r="F847">
        <v>46.5</v>
      </c>
      <c r="G847">
        <v>9.6510547166025926</v>
      </c>
      <c r="H847" s="11">
        <v>2.659525442856268E-3</v>
      </c>
      <c r="I847" s="11">
        <v>4.918981424139055</v>
      </c>
      <c r="J847" t="s">
        <v>3085</v>
      </c>
      <c r="K847" s="10" t="s">
        <v>3085</v>
      </c>
      <c r="L847" t="b">
        <v>0</v>
      </c>
    </row>
    <row r="848" spans="1:12" x14ac:dyDescent="0.3">
      <c r="A848" t="s">
        <v>2300</v>
      </c>
      <c r="B848">
        <v>342865</v>
      </c>
      <c r="C848" t="s">
        <v>2301</v>
      </c>
      <c r="D848">
        <v>8</v>
      </c>
      <c r="E848">
        <v>1</v>
      </c>
      <c r="F848">
        <v>23.875</v>
      </c>
      <c r="G848">
        <v>12.460652356231479</v>
      </c>
      <c r="H848" s="11">
        <v>1.2635703172495241E-3</v>
      </c>
      <c r="I848" s="11">
        <v>5.6970731715501914</v>
      </c>
      <c r="J848">
        <v>1.9849513291618099</v>
      </c>
      <c r="K848" s="10">
        <v>4.7377655814705898E-2</v>
      </c>
      <c r="L848" t="b">
        <v>0</v>
      </c>
    </row>
    <row r="849" spans="1:12" x14ac:dyDescent="0.3">
      <c r="A849" t="s">
        <v>2302</v>
      </c>
      <c r="B849">
        <v>3859</v>
      </c>
      <c r="C849" t="s">
        <v>2303</v>
      </c>
      <c r="D849">
        <v>12</v>
      </c>
      <c r="E849">
        <v>46</v>
      </c>
      <c r="F849">
        <v>39.5</v>
      </c>
      <c r="G849">
        <v>15.234530156552552</v>
      </c>
      <c r="H849" s="11">
        <v>0.16745990570252445</v>
      </c>
      <c r="I849" s="11">
        <v>-1.4885055379301761</v>
      </c>
      <c r="J849">
        <v>1.9260056544508799</v>
      </c>
      <c r="K849" s="10">
        <v>5.4340075105721003E-2</v>
      </c>
      <c r="L849" t="b">
        <v>0</v>
      </c>
    </row>
    <row r="850" spans="1:12" x14ac:dyDescent="0.3">
      <c r="A850" t="s">
        <v>2304</v>
      </c>
      <c r="B850">
        <v>2057</v>
      </c>
      <c r="C850" t="s">
        <v>2305</v>
      </c>
      <c r="D850">
        <v>8</v>
      </c>
      <c r="E850">
        <v>20</v>
      </c>
      <c r="F850">
        <v>27.625</v>
      </c>
      <c r="G850">
        <v>14.908650413194923</v>
      </c>
      <c r="H850" s="11">
        <v>0.19126015268378249</v>
      </c>
      <c r="I850" s="11">
        <v>1.4726848735745359</v>
      </c>
      <c r="J850">
        <v>2.4399160234079198</v>
      </c>
      <c r="K850" s="10">
        <v>1.48348967031847E-2</v>
      </c>
      <c r="L850" t="b">
        <v>0</v>
      </c>
    </row>
    <row r="851" spans="1:12" x14ac:dyDescent="0.3">
      <c r="A851" t="s">
        <v>2306</v>
      </c>
      <c r="B851">
        <v>390148</v>
      </c>
      <c r="C851" t="s">
        <v>2307</v>
      </c>
      <c r="D851">
        <v>9</v>
      </c>
      <c r="E851">
        <v>0</v>
      </c>
      <c r="F851">
        <v>35.666666666666664</v>
      </c>
      <c r="G851">
        <v>14.654350889752845</v>
      </c>
      <c r="H851" s="11">
        <v>8.3759173859275699E-5</v>
      </c>
      <c r="I851" s="11">
        <v>8.1065165761165332</v>
      </c>
      <c r="J851">
        <v>-0.37259317411964898</v>
      </c>
      <c r="K851" s="10">
        <v>0.70951715898328704</v>
      </c>
      <c r="L851" t="b">
        <v>0</v>
      </c>
    </row>
    <row r="852" spans="1:12" x14ac:dyDescent="0.3">
      <c r="A852" t="s">
        <v>2308</v>
      </c>
      <c r="B852">
        <v>84808</v>
      </c>
      <c r="C852" t="s">
        <v>2309</v>
      </c>
      <c r="D852">
        <v>12</v>
      </c>
      <c r="E852">
        <v>15</v>
      </c>
      <c r="F852">
        <v>20.833333333333332</v>
      </c>
      <c r="G852">
        <v>2.7247463045653353</v>
      </c>
      <c r="H852" s="11">
        <v>1.3325045262573141E-5</v>
      </c>
      <c r="I852" s="11">
        <v>7.8876443453024949</v>
      </c>
      <c r="J852" t="s">
        <v>3085</v>
      </c>
      <c r="K852" s="10" t="s">
        <v>3085</v>
      </c>
      <c r="L852" t="b">
        <v>0</v>
      </c>
    </row>
    <row r="853" spans="1:12" x14ac:dyDescent="0.3">
      <c r="A853" t="s">
        <v>2310</v>
      </c>
      <c r="B853">
        <v>404037</v>
      </c>
      <c r="C853" t="s">
        <v>2311</v>
      </c>
      <c r="D853">
        <v>7</v>
      </c>
      <c r="E853">
        <v>31</v>
      </c>
      <c r="F853">
        <v>29.428571428571427</v>
      </c>
      <c r="G853">
        <v>8.5995570207064098</v>
      </c>
      <c r="H853" s="11">
        <v>0.64590036958508312</v>
      </c>
      <c r="I853" s="11">
        <v>-0.48844742043226991</v>
      </c>
      <c r="J853" t="s">
        <v>3085</v>
      </c>
      <c r="K853" s="10" t="s">
        <v>3085</v>
      </c>
      <c r="L853" t="b">
        <v>0</v>
      </c>
    </row>
    <row r="854" spans="1:12" x14ac:dyDescent="0.3">
      <c r="A854" t="s">
        <v>2312</v>
      </c>
      <c r="B854">
        <v>374407</v>
      </c>
      <c r="C854" t="s">
        <v>2313</v>
      </c>
      <c r="D854">
        <v>9</v>
      </c>
      <c r="E854">
        <v>41</v>
      </c>
      <c r="F854">
        <v>35.777777777777779</v>
      </c>
      <c r="G854">
        <v>9.7311070513299942</v>
      </c>
      <c r="H854" s="11">
        <v>0.14607323372644659</v>
      </c>
      <c r="I854" s="11">
        <v>-1.6349582911250546</v>
      </c>
      <c r="J854">
        <v>0.32819090148813301</v>
      </c>
      <c r="K854" s="10">
        <v>0.74282467730813195</v>
      </c>
      <c r="L854" t="b">
        <v>0</v>
      </c>
    </row>
    <row r="855" spans="1:12" x14ac:dyDescent="0.3">
      <c r="A855" t="s">
        <v>2314</v>
      </c>
      <c r="B855">
        <v>414332</v>
      </c>
      <c r="C855" t="s">
        <v>2315</v>
      </c>
      <c r="D855">
        <v>9</v>
      </c>
      <c r="E855">
        <v>27</v>
      </c>
      <c r="F855">
        <v>24.222222222222221</v>
      </c>
      <c r="G855">
        <v>6.119186583561941</v>
      </c>
      <c r="H855" s="11">
        <v>0.21035791188808139</v>
      </c>
      <c r="I855" s="11">
        <v>-1.3789535107140514</v>
      </c>
      <c r="J855">
        <v>0.153050868370669</v>
      </c>
      <c r="K855" s="10">
        <v>0.87838393466333298</v>
      </c>
      <c r="L855" t="b">
        <v>0</v>
      </c>
    </row>
    <row r="856" spans="1:12" x14ac:dyDescent="0.3">
      <c r="A856" t="s">
        <v>2316</v>
      </c>
      <c r="B856">
        <v>7373</v>
      </c>
      <c r="C856" t="s">
        <v>2317</v>
      </c>
      <c r="D856">
        <v>8</v>
      </c>
      <c r="E856">
        <v>24</v>
      </c>
      <c r="F856">
        <v>29.25</v>
      </c>
      <c r="G856">
        <v>9.3617763882105809</v>
      </c>
      <c r="H856" s="11">
        <v>0.15672423450454076</v>
      </c>
      <c r="I856" s="11">
        <v>1.6183049466091646</v>
      </c>
      <c r="J856" t="s">
        <v>3085</v>
      </c>
      <c r="K856" s="10" t="s">
        <v>3085</v>
      </c>
      <c r="L856" t="b">
        <v>0</v>
      </c>
    </row>
    <row r="857" spans="1:12" x14ac:dyDescent="0.3">
      <c r="A857" t="s">
        <v>2318</v>
      </c>
      <c r="B857">
        <v>126432</v>
      </c>
      <c r="C857" t="s">
        <v>2319</v>
      </c>
      <c r="D857">
        <v>7</v>
      </c>
      <c r="E857">
        <v>33</v>
      </c>
      <c r="F857">
        <v>32.571428571428569</v>
      </c>
      <c r="G857">
        <v>7.0203785001746324</v>
      </c>
      <c r="H857" s="11">
        <v>0.87698962927958712</v>
      </c>
      <c r="I857" s="11">
        <v>-0.16288225470259243</v>
      </c>
      <c r="J857">
        <v>0.10468156556673899</v>
      </c>
      <c r="K857" s="10">
        <v>0.91664601284522296</v>
      </c>
      <c r="L857" t="b">
        <v>0</v>
      </c>
    </row>
    <row r="858" spans="1:12" x14ac:dyDescent="0.3">
      <c r="A858" t="s">
        <v>2320</v>
      </c>
      <c r="B858">
        <v>646457</v>
      </c>
      <c r="C858" t="s">
        <v>2321</v>
      </c>
      <c r="D858">
        <v>9</v>
      </c>
      <c r="E858">
        <v>28</v>
      </c>
      <c r="F858">
        <v>18.222222222222221</v>
      </c>
      <c r="G858">
        <v>13.691035185275235</v>
      </c>
      <c r="H858" s="11">
        <v>6.4522552263183069E-2</v>
      </c>
      <c r="I858" s="11">
        <v>-2.191638128256058</v>
      </c>
      <c r="J858">
        <v>-0.29639590268183202</v>
      </c>
      <c r="K858" s="10">
        <v>0.76697912757925202</v>
      </c>
      <c r="L858" t="b">
        <v>0</v>
      </c>
    </row>
    <row r="859" spans="1:12" x14ac:dyDescent="0.3">
      <c r="A859" t="s">
        <v>2322</v>
      </c>
      <c r="B859">
        <v>147199</v>
      </c>
      <c r="C859" t="s">
        <v>2323</v>
      </c>
      <c r="D859">
        <v>10</v>
      </c>
      <c r="E859">
        <v>3</v>
      </c>
      <c r="F859">
        <v>16.8</v>
      </c>
      <c r="G859">
        <v>19.707866449720019</v>
      </c>
      <c r="H859" s="11">
        <v>5.4063250446452965E-2</v>
      </c>
      <c r="I859" s="11">
        <v>2.2559468823126818</v>
      </c>
      <c r="J859">
        <v>2.83842696206277</v>
      </c>
      <c r="K859" s="10">
        <v>4.6101680660011399E-3</v>
      </c>
      <c r="L859" t="b">
        <v>0</v>
      </c>
    </row>
    <row r="860" spans="1:12" x14ac:dyDescent="0.3">
      <c r="A860" t="s">
        <v>2324</v>
      </c>
      <c r="B860">
        <v>6300</v>
      </c>
      <c r="C860" t="s">
        <v>2325</v>
      </c>
      <c r="D860">
        <v>7</v>
      </c>
      <c r="E860">
        <v>25</v>
      </c>
      <c r="F860">
        <v>20.571428571428573</v>
      </c>
      <c r="G860">
        <v>11.17821009609235</v>
      </c>
      <c r="H860" s="11">
        <v>0.33492646582920294</v>
      </c>
      <c r="I860" s="11">
        <v>-1.0665908109555304</v>
      </c>
      <c r="J860">
        <v>0.73577739968314504</v>
      </c>
      <c r="K860" s="10">
        <v>0.46201020568573797</v>
      </c>
      <c r="L860" t="b">
        <v>0</v>
      </c>
    </row>
    <row r="861" spans="1:12" x14ac:dyDescent="0.3">
      <c r="A861" t="s">
        <v>2326</v>
      </c>
      <c r="B861">
        <v>401565</v>
      </c>
      <c r="C861" t="s">
        <v>2327</v>
      </c>
      <c r="D861">
        <v>8</v>
      </c>
      <c r="E861">
        <v>40</v>
      </c>
      <c r="F861">
        <v>36.25</v>
      </c>
      <c r="G861">
        <v>12.080089876676059</v>
      </c>
      <c r="H861" s="11">
        <v>0.40905433409322711</v>
      </c>
      <c r="I861" s="11">
        <v>-0.88733705776670013</v>
      </c>
      <c r="J861">
        <v>0.21971417451474601</v>
      </c>
      <c r="K861" s="10">
        <v>0.82613119532462898</v>
      </c>
      <c r="L861" t="b">
        <v>0</v>
      </c>
    </row>
    <row r="862" spans="1:12" x14ac:dyDescent="0.3">
      <c r="A862" t="s">
        <v>2328</v>
      </c>
      <c r="B862">
        <v>284338</v>
      </c>
      <c r="C862" t="s">
        <v>2329</v>
      </c>
      <c r="D862">
        <v>10</v>
      </c>
      <c r="E862">
        <v>19</v>
      </c>
      <c r="F862">
        <v>24.3</v>
      </c>
      <c r="G862">
        <v>10.274564062122865</v>
      </c>
      <c r="H862" s="11">
        <v>0.13728059813133753</v>
      </c>
      <c r="I862" s="11">
        <v>1.6513079725797171</v>
      </c>
      <c r="J862">
        <v>9.3971201246270897E-2</v>
      </c>
      <c r="K862" s="10">
        <v>0.92514774706215896</v>
      </c>
      <c r="L862" t="b">
        <v>0</v>
      </c>
    </row>
    <row r="863" spans="1:12" x14ac:dyDescent="0.3">
      <c r="A863" t="s">
        <v>2330</v>
      </c>
      <c r="B863">
        <v>343521</v>
      </c>
      <c r="C863" t="s">
        <v>2331</v>
      </c>
      <c r="D863">
        <v>7</v>
      </c>
      <c r="E863">
        <v>44</v>
      </c>
      <c r="F863">
        <v>35.428571428571431</v>
      </c>
      <c r="G863">
        <v>16.551506908809873</v>
      </c>
      <c r="H863" s="11">
        <v>0.21969783901576975</v>
      </c>
      <c r="I863" s="11">
        <v>-1.4025121298899501</v>
      </c>
      <c r="J863">
        <v>5.0025032755213203</v>
      </c>
      <c r="K863" s="10">
        <v>6.5034494469647096E-7</v>
      </c>
      <c r="L863" t="b">
        <v>0</v>
      </c>
    </row>
    <row r="864" spans="1:12" x14ac:dyDescent="0.3">
      <c r="A864" t="s">
        <v>2332</v>
      </c>
      <c r="B864">
        <v>284325</v>
      </c>
      <c r="C864" t="s">
        <v>2333</v>
      </c>
      <c r="D864">
        <v>9</v>
      </c>
      <c r="E864">
        <v>27</v>
      </c>
      <c r="F864">
        <v>26.666666666666668</v>
      </c>
      <c r="G864">
        <v>6.383572667401852</v>
      </c>
      <c r="H864" s="11">
        <v>0.8794002311588921</v>
      </c>
      <c r="I864" s="11">
        <v>-0.15736490956865684</v>
      </c>
      <c r="J864">
        <v>0.99192067641989801</v>
      </c>
      <c r="K864" s="10">
        <v>0.32143652094661201</v>
      </c>
      <c r="L864" t="b">
        <v>0</v>
      </c>
    </row>
    <row r="865" spans="1:12" x14ac:dyDescent="0.3">
      <c r="A865" t="s">
        <v>2334</v>
      </c>
      <c r="B865">
        <v>644815</v>
      </c>
      <c r="C865" t="s">
        <v>2335</v>
      </c>
      <c r="D865">
        <v>8</v>
      </c>
      <c r="E865">
        <v>32</v>
      </c>
      <c r="F865">
        <v>29.875</v>
      </c>
      <c r="G865">
        <v>16.313338101075452</v>
      </c>
      <c r="H865" s="11">
        <v>0.72343869024269047</v>
      </c>
      <c r="I865" s="11">
        <v>-0.37092305543342058</v>
      </c>
      <c r="J865">
        <v>0.70524272955877698</v>
      </c>
      <c r="K865" s="10">
        <v>0.48079628830464199</v>
      </c>
      <c r="L865" t="b">
        <v>0</v>
      </c>
    </row>
    <row r="866" spans="1:12" x14ac:dyDescent="0.3">
      <c r="A866" t="s">
        <v>2336</v>
      </c>
      <c r="B866">
        <v>169355</v>
      </c>
      <c r="C866" t="s">
        <v>2337</v>
      </c>
      <c r="D866">
        <v>11</v>
      </c>
      <c r="E866">
        <v>5</v>
      </c>
      <c r="F866">
        <v>23.818181818181817</v>
      </c>
      <c r="G866">
        <v>17.937771220629291</v>
      </c>
      <c r="H866" s="11">
        <v>5.9270530127467688E-3</v>
      </c>
      <c r="I866" s="11">
        <v>3.5803990810932977</v>
      </c>
      <c r="J866">
        <v>9.6725665433054803E-2</v>
      </c>
      <c r="K866" s="10">
        <v>0.92296043559326102</v>
      </c>
      <c r="L866" t="b">
        <v>0</v>
      </c>
    </row>
    <row r="867" spans="1:12" x14ac:dyDescent="0.3">
      <c r="A867" t="s">
        <v>2338</v>
      </c>
      <c r="B867">
        <v>338599</v>
      </c>
      <c r="C867" t="s">
        <v>2339</v>
      </c>
      <c r="D867">
        <v>13</v>
      </c>
      <c r="E867">
        <v>42</v>
      </c>
      <c r="F867">
        <v>27.923076923076923</v>
      </c>
      <c r="G867">
        <v>17.769175269088592</v>
      </c>
      <c r="H867" s="11">
        <v>1.4451297464651416E-2</v>
      </c>
      <c r="I867" s="11">
        <v>-2.8997609263551998</v>
      </c>
      <c r="J867" t="s">
        <v>3085</v>
      </c>
      <c r="K867" s="10" t="s">
        <v>3085</v>
      </c>
      <c r="L867" t="b">
        <v>0</v>
      </c>
    </row>
    <row r="868" spans="1:12" x14ac:dyDescent="0.3">
      <c r="A868" t="s">
        <v>2340</v>
      </c>
      <c r="B868" t="s">
        <v>3085</v>
      </c>
      <c r="C868" t="s">
        <v>2341</v>
      </c>
      <c r="D868">
        <v>10</v>
      </c>
      <c r="E868">
        <v>37</v>
      </c>
      <c r="F868">
        <v>35.700000000000003</v>
      </c>
      <c r="G868">
        <v>1.7029386365926402</v>
      </c>
      <c r="H868" s="11">
        <v>3.8989898429928019E-2</v>
      </c>
      <c r="I868" s="11">
        <v>-2.4653865748583379</v>
      </c>
      <c r="J868" t="s">
        <v>3085</v>
      </c>
      <c r="K868" s="10" t="s">
        <v>3085</v>
      </c>
      <c r="L868" t="b">
        <v>0</v>
      </c>
    </row>
    <row r="869" spans="1:12" x14ac:dyDescent="0.3">
      <c r="A869" t="s">
        <v>2342</v>
      </c>
      <c r="B869">
        <v>23029</v>
      </c>
      <c r="C869" t="s">
        <v>2343</v>
      </c>
      <c r="D869">
        <v>9</v>
      </c>
      <c r="E869">
        <v>43</v>
      </c>
      <c r="F869">
        <v>34.222222222222221</v>
      </c>
      <c r="G869">
        <v>16.850651157876491</v>
      </c>
      <c r="H869" s="11">
        <v>0.15673825584737039</v>
      </c>
      <c r="I869" s="11">
        <v>-1.5860943065307098</v>
      </c>
      <c r="J869">
        <v>-6.9672091451505005E-2</v>
      </c>
      <c r="K869" s="10">
        <v>0.94446628306017599</v>
      </c>
      <c r="L869" t="b">
        <v>0</v>
      </c>
    </row>
    <row r="870" spans="1:12" x14ac:dyDescent="0.3">
      <c r="A870" t="s">
        <v>2344</v>
      </c>
      <c r="B870">
        <v>155</v>
      </c>
      <c r="C870" t="s">
        <v>2345</v>
      </c>
      <c r="D870">
        <v>8</v>
      </c>
      <c r="E870">
        <v>32</v>
      </c>
      <c r="F870">
        <v>23.875</v>
      </c>
      <c r="G870">
        <v>12.822274146410779</v>
      </c>
      <c r="H870" s="11">
        <v>0.11619136004891976</v>
      </c>
      <c r="I870" s="11">
        <v>-1.8349318325107824</v>
      </c>
      <c r="J870">
        <v>0.23525691042060901</v>
      </c>
      <c r="K870" s="10">
        <v>0.81404954347953595</v>
      </c>
      <c r="L870" t="b">
        <v>0</v>
      </c>
    </row>
    <row r="871" spans="1:12" x14ac:dyDescent="0.3">
      <c r="A871" t="s">
        <v>2346</v>
      </c>
      <c r="B871">
        <v>147837</v>
      </c>
      <c r="C871" t="s">
        <v>2347</v>
      </c>
      <c r="D871">
        <v>8</v>
      </c>
      <c r="E871">
        <v>12</v>
      </c>
      <c r="F871">
        <v>11.875</v>
      </c>
      <c r="G871">
        <v>13.50595106927736</v>
      </c>
      <c r="H871" s="11">
        <v>0.97984632581379683</v>
      </c>
      <c r="I871" s="11">
        <v>-2.6332199385786632E-2</v>
      </c>
      <c r="J871">
        <v>-1.20413937317596</v>
      </c>
      <c r="K871" s="10">
        <v>0.22877356612011401</v>
      </c>
      <c r="L871" t="b">
        <v>0</v>
      </c>
    </row>
    <row r="872" spans="1:12" x14ac:dyDescent="0.3">
      <c r="A872" t="s">
        <v>2348</v>
      </c>
      <c r="B872">
        <v>85302</v>
      </c>
      <c r="C872" t="s">
        <v>2349</v>
      </c>
      <c r="D872">
        <v>7</v>
      </c>
      <c r="E872">
        <v>41</v>
      </c>
      <c r="F872">
        <v>32.857142857142854</v>
      </c>
      <c r="G872">
        <v>10.838643387259797</v>
      </c>
      <c r="H872" s="11">
        <v>9.4015193807633693E-2</v>
      </c>
      <c r="I872" s="11">
        <v>-2.0634870307904558</v>
      </c>
      <c r="J872" t="s">
        <v>3085</v>
      </c>
      <c r="K872" s="10" t="s">
        <v>3085</v>
      </c>
      <c r="L872" t="b">
        <v>0</v>
      </c>
    </row>
    <row r="873" spans="1:12" x14ac:dyDescent="0.3">
      <c r="A873" t="s">
        <v>2350</v>
      </c>
      <c r="B873" t="s">
        <v>3085</v>
      </c>
      <c r="C873" t="s">
        <v>2351</v>
      </c>
      <c r="D873">
        <v>11</v>
      </c>
      <c r="E873">
        <v>658</v>
      </c>
      <c r="F873">
        <v>40</v>
      </c>
      <c r="G873">
        <v>12.140840168620951</v>
      </c>
      <c r="H873" s="11">
        <v>1.3062958983223016E-18</v>
      </c>
      <c r="I873" s="11">
        <v>-250.58365382514191</v>
      </c>
      <c r="J873" t="s">
        <v>3085</v>
      </c>
      <c r="K873" s="10" t="s">
        <v>3085</v>
      </c>
      <c r="L873" t="b">
        <v>0</v>
      </c>
    </row>
    <row r="874" spans="1:12" x14ac:dyDescent="0.3">
      <c r="A874" t="s">
        <v>2352</v>
      </c>
      <c r="B874">
        <v>374879</v>
      </c>
      <c r="C874" t="s">
        <v>2353</v>
      </c>
      <c r="D874">
        <v>8</v>
      </c>
      <c r="E874">
        <v>14</v>
      </c>
      <c r="F874">
        <v>12.625</v>
      </c>
      <c r="G874">
        <v>11.673382420826329</v>
      </c>
      <c r="H874" s="11">
        <v>0.74877090850586958</v>
      </c>
      <c r="I874" s="11">
        <v>-0.33535678106408129</v>
      </c>
      <c r="J874">
        <v>-1.15130791526124</v>
      </c>
      <c r="K874" s="10">
        <v>0.249835305280765</v>
      </c>
      <c r="L874" t="b">
        <v>0</v>
      </c>
    </row>
    <row r="875" spans="1:12" x14ac:dyDescent="0.3">
      <c r="A875" t="s">
        <v>2354</v>
      </c>
      <c r="B875">
        <v>36</v>
      </c>
      <c r="C875" t="s">
        <v>2355</v>
      </c>
      <c r="D875">
        <v>8</v>
      </c>
      <c r="E875">
        <v>27</v>
      </c>
      <c r="F875">
        <v>25</v>
      </c>
      <c r="G875">
        <v>0</v>
      </c>
      <c r="H875" s="11" t="e">
        <v>#DIV/0!</v>
      </c>
      <c r="I875" s="11" t="e">
        <v>#DIV/0!</v>
      </c>
      <c r="J875" t="s">
        <v>3085</v>
      </c>
      <c r="K875" s="10" t="s">
        <v>3085</v>
      </c>
      <c r="L875" t="b">
        <v>0</v>
      </c>
    </row>
    <row r="876" spans="1:12" x14ac:dyDescent="0.3">
      <c r="A876" t="s">
        <v>2356</v>
      </c>
      <c r="B876">
        <v>64218</v>
      </c>
      <c r="C876" t="s">
        <v>2357</v>
      </c>
      <c r="D876">
        <v>7</v>
      </c>
      <c r="E876">
        <v>29</v>
      </c>
      <c r="F876">
        <v>37.857142857142854</v>
      </c>
      <c r="G876">
        <v>4.8107023544236434</v>
      </c>
      <c r="H876" s="11">
        <v>2.7910378893334334E-3</v>
      </c>
      <c r="I876" s="11">
        <v>5.4655088740912463</v>
      </c>
      <c r="J876">
        <v>0.51608139111160301</v>
      </c>
      <c r="K876" s="10">
        <v>0.60589280007372703</v>
      </c>
      <c r="L876" t="b">
        <v>0</v>
      </c>
    </row>
    <row r="877" spans="1:12" x14ac:dyDescent="0.3">
      <c r="A877" t="s">
        <v>2358</v>
      </c>
      <c r="B877">
        <v>9687</v>
      </c>
      <c r="C877" t="s">
        <v>2359</v>
      </c>
      <c r="D877">
        <v>10</v>
      </c>
      <c r="E877">
        <v>47</v>
      </c>
      <c r="F877">
        <v>33.6</v>
      </c>
      <c r="G877">
        <v>16.056843470066656</v>
      </c>
      <c r="H877" s="11">
        <v>2.6956530267787982E-2</v>
      </c>
      <c r="I877" s="11">
        <v>-2.7028089904631347</v>
      </c>
      <c r="J877" t="s">
        <v>3085</v>
      </c>
      <c r="K877" s="10" t="s">
        <v>3085</v>
      </c>
      <c r="L877" t="b">
        <v>0</v>
      </c>
    </row>
    <row r="878" spans="1:12" x14ac:dyDescent="0.3">
      <c r="A878" t="s">
        <v>2360</v>
      </c>
      <c r="B878">
        <v>63929</v>
      </c>
      <c r="C878" t="s">
        <v>2361</v>
      </c>
      <c r="D878">
        <v>8</v>
      </c>
      <c r="E878">
        <v>51</v>
      </c>
      <c r="F878">
        <v>38.125</v>
      </c>
      <c r="G878">
        <v>16.330842861635421</v>
      </c>
      <c r="H878" s="11">
        <v>6.0980676349142247E-2</v>
      </c>
      <c r="I878" s="11">
        <v>-2.301431649808241</v>
      </c>
      <c r="J878">
        <v>1.6224686987480099</v>
      </c>
      <c r="K878" s="10">
        <v>0.104966137289265</v>
      </c>
      <c r="L878" t="b">
        <v>0</v>
      </c>
    </row>
    <row r="879" spans="1:12" x14ac:dyDescent="0.3">
      <c r="A879" t="s">
        <v>2362</v>
      </c>
      <c r="B879">
        <v>131034</v>
      </c>
      <c r="C879" t="s">
        <v>2363</v>
      </c>
      <c r="D879">
        <v>26</v>
      </c>
      <c r="E879">
        <v>28</v>
      </c>
      <c r="F879">
        <v>18.5</v>
      </c>
      <c r="G879">
        <v>1.772004514666935</v>
      </c>
      <c r="H879" s="11">
        <v>3.8213005401866082E-20</v>
      </c>
      <c r="I879" s="11">
        <v>-28.854778425396074</v>
      </c>
      <c r="J879">
        <v>-0.151370395121664</v>
      </c>
      <c r="K879" s="10">
        <v>0.87970902641716298</v>
      </c>
      <c r="L879" t="b">
        <v>0</v>
      </c>
    </row>
    <row r="880" spans="1:12" x14ac:dyDescent="0.3">
      <c r="A880" t="s">
        <v>2364</v>
      </c>
      <c r="B880">
        <v>9361</v>
      </c>
      <c r="C880" t="s">
        <v>2365</v>
      </c>
      <c r="D880">
        <v>12</v>
      </c>
      <c r="E880">
        <v>31</v>
      </c>
      <c r="F880">
        <v>28.166666666666668</v>
      </c>
      <c r="G880">
        <v>7.456947137137325</v>
      </c>
      <c r="H880" s="11">
        <v>0.21486894799222989</v>
      </c>
      <c r="I880" s="11">
        <v>-1.3243110755427501</v>
      </c>
      <c r="J880">
        <v>9.1810281345578698E-2</v>
      </c>
      <c r="K880" s="10">
        <v>0.92686412437047705</v>
      </c>
      <c r="L880" t="b">
        <v>0</v>
      </c>
    </row>
    <row r="881" spans="1:12" x14ac:dyDescent="0.3">
      <c r="A881" t="s">
        <v>2366</v>
      </c>
      <c r="B881">
        <v>140465</v>
      </c>
      <c r="C881" t="s">
        <v>2367</v>
      </c>
      <c r="D881">
        <v>9</v>
      </c>
      <c r="E881">
        <v>25</v>
      </c>
      <c r="F881">
        <v>28.555555555555557</v>
      </c>
      <c r="G881">
        <v>9.2074848779554248</v>
      </c>
      <c r="H881" s="11">
        <v>0.2800801066914464</v>
      </c>
      <c r="I881" s="11">
        <v>1.1705560868054425</v>
      </c>
      <c r="J881">
        <v>1.59334092717766</v>
      </c>
      <c r="K881" s="10">
        <v>0.11134751526515201</v>
      </c>
      <c r="L881" t="b">
        <v>0</v>
      </c>
    </row>
    <row r="882" spans="1:12" x14ac:dyDescent="0.3">
      <c r="A882" t="s">
        <v>2368</v>
      </c>
      <c r="B882">
        <v>345456</v>
      </c>
      <c r="C882" t="s">
        <v>2369</v>
      </c>
      <c r="D882">
        <v>7</v>
      </c>
      <c r="E882">
        <v>20</v>
      </c>
      <c r="F882">
        <v>26</v>
      </c>
      <c r="G882">
        <v>6.9282032302755088</v>
      </c>
      <c r="H882" s="11">
        <v>6.1834729872143397E-2</v>
      </c>
      <c r="I882" s="11">
        <v>2.3971969078214834</v>
      </c>
      <c r="J882">
        <v>-0.72801487008084198</v>
      </c>
      <c r="K882" s="10">
        <v>0.46674674814303901</v>
      </c>
      <c r="L882" t="b">
        <v>0</v>
      </c>
    </row>
    <row r="883" spans="1:12" x14ac:dyDescent="0.3">
      <c r="A883" t="s">
        <v>2370</v>
      </c>
      <c r="B883">
        <v>3066</v>
      </c>
      <c r="C883" t="s">
        <v>2371</v>
      </c>
      <c r="D883">
        <v>12</v>
      </c>
      <c r="E883">
        <v>19</v>
      </c>
      <c r="F883">
        <v>6.25</v>
      </c>
      <c r="G883">
        <v>1.5447859516333116</v>
      </c>
      <c r="H883" s="11">
        <v>1.1246446589005948E-11</v>
      </c>
      <c r="I883" s="11">
        <v>-34.064372216615858</v>
      </c>
      <c r="J883" t="s">
        <v>3085</v>
      </c>
      <c r="K883" s="10" t="s">
        <v>3085</v>
      </c>
      <c r="L883" t="b">
        <v>0</v>
      </c>
    </row>
    <row r="884" spans="1:12" x14ac:dyDescent="0.3">
      <c r="A884" t="s">
        <v>2372</v>
      </c>
      <c r="B884">
        <v>8187</v>
      </c>
      <c r="C884" t="s">
        <v>2373</v>
      </c>
      <c r="D884">
        <v>11</v>
      </c>
      <c r="E884">
        <v>34</v>
      </c>
      <c r="F884">
        <v>38.727272727272727</v>
      </c>
      <c r="G884">
        <v>4.2916409237239295</v>
      </c>
      <c r="H884" s="11">
        <v>4.4381059003262774E-3</v>
      </c>
      <c r="I884" s="11">
        <v>3.7668244641388124</v>
      </c>
      <c r="J884">
        <v>1.02697935847748</v>
      </c>
      <c r="K884" s="10">
        <v>0.304637491826663</v>
      </c>
      <c r="L884" t="b">
        <v>0</v>
      </c>
    </row>
    <row r="885" spans="1:12" x14ac:dyDescent="0.3">
      <c r="A885" t="s">
        <v>2374</v>
      </c>
      <c r="B885" t="s">
        <v>3085</v>
      </c>
      <c r="C885" t="s">
        <v>2375</v>
      </c>
      <c r="D885">
        <v>13</v>
      </c>
      <c r="E885">
        <v>20</v>
      </c>
      <c r="F885">
        <v>13.8</v>
      </c>
      <c r="G885">
        <v>6.3796551630946317</v>
      </c>
      <c r="H885" s="11">
        <v>9.5478479734663446E-2</v>
      </c>
      <c r="I885" s="11">
        <v>-1.8235732164249447</v>
      </c>
      <c r="J885" t="s">
        <v>3085</v>
      </c>
      <c r="K885" s="10" t="s">
        <v>3085</v>
      </c>
      <c r="L885" t="b">
        <v>0</v>
      </c>
    </row>
    <row r="886" spans="1:12" x14ac:dyDescent="0.3">
      <c r="A886" t="s">
        <v>2376</v>
      </c>
      <c r="B886">
        <v>390792</v>
      </c>
      <c r="C886" t="s">
        <v>2377</v>
      </c>
      <c r="D886">
        <v>10</v>
      </c>
      <c r="E886">
        <v>42</v>
      </c>
      <c r="F886">
        <v>39.4</v>
      </c>
      <c r="G886">
        <v>12.438292129995624</v>
      </c>
      <c r="H886" s="11">
        <v>0.52515933458746455</v>
      </c>
      <c r="I886" s="11">
        <v>-0.66433191405554193</v>
      </c>
      <c r="J886">
        <v>-3.3184581239756601</v>
      </c>
      <c r="K886" s="10">
        <v>9.3236117826030597E-4</v>
      </c>
      <c r="L886" t="b">
        <v>0</v>
      </c>
    </row>
    <row r="887" spans="1:12" x14ac:dyDescent="0.3">
      <c r="A887" t="s">
        <v>2378</v>
      </c>
      <c r="B887">
        <v>9260</v>
      </c>
      <c r="C887" t="s">
        <v>2379</v>
      </c>
      <c r="D887">
        <v>8</v>
      </c>
      <c r="E887">
        <v>20</v>
      </c>
      <c r="F887">
        <v>26.375</v>
      </c>
      <c r="G887">
        <v>13.595561250433382</v>
      </c>
      <c r="H887" s="11">
        <v>0.22638823326747323</v>
      </c>
      <c r="I887" s="11">
        <v>1.3477825432039481</v>
      </c>
      <c r="J887" t="s">
        <v>3085</v>
      </c>
      <c r="K887" s="10" t="s">
        <v>3085</v>
      </c>
      <c r="L887" t="b">
        <v>0</v>
      </c>
    </row>
    <row r="888" spans="1:12" x14ac:dyDescent="0.3">
      <c r="A888" t="s">
        <v>2380</v>
      </c>
      <c r="B888">
        <v>8364</v>
      </c>
      <c r="C888" t="s">
        <v>2381</v>
      </c>
      <c r="D888">
        <v>9</v>
      </c>
      <c r="E888">
        <v>448</v>
      </c>
      <c r="F888">
        <v>30.777777777777779</v>
      </c>
      <c r="G888">
        <v>10.709549217611558</v>
      </c>
      <c r="H888" s="11">
        <v>3.210425865709839E-14</v>
      </c>
      <c r="I888" s="11">
        <v>-187.74287509731457</v>
      </c>
      <c r="J888">
        <v>-2.1443174259774498</v>
      </c>
      <c r="K888" s="10">
        <v>3.2208188203127999E-2</v>
      </c>
      <c r="L888" t="b">
        <v>0</v>
      </c>
    </row>
    <row r="889" spans="1:12" x14ac:dyDescent="0.3">
      <c r="A889" t="s">
        <v>2382</v>
      </c>
      <c r="B889">
        <v>353133</v>
      </c>
      <c r="C889" t="s">
        <v>2383</v>
      </c>
      <c r="D889">
        <v>8</v>
      </c>
      <c r="E889">
        <v>22</v>
      </c>
      <c r="F889">
        <v>23.75</v>
      </c>
      <c r="G889">
        <v>17.726090536671805</v>
      </c>
      <c r="H889" s="11">
        <v>0.78813443835304275</v>
      </c>
      <c r="I889" s="11">
        <v>0.28101989158139684</v>
      </c>
      <c r="J889">
        <v>-0.43275302583179198</v>
      </c>
      <c r="K889" s="10">
        <v>0.66527209520064401</v>
      </c>
      <c r="L889" t="b">
        <v>0</v>
      </c>
    </row>
    <row r="890" spans="1:12" x14ac:dyDescent="0.3">
      <c r="A890" t="s">
        <v>2384</v>
      </c>
      <c r="B890">
        <v>8356</v>
      </c>
      <c r="C890" t="s">
        <v>2385</v>
      </c>
      <c r="D890">
        <v>12</v>
      </c>
      <c r="E890">
        <v>200</v>
      </c>
      <c r="F890">
        <v>22.166666666666668</v>
      </c>
      <c r="G890">
        <v>9.408249120593668</v>
      </c>
      <c r="H890" s="11">
        <v>1.3072298465504526E-15</v>
      </c>
      <c r="I890" s="11">
        <v>-84.566180764549571</v>
      </c>
      <c r="J890">
        <v>2.4340206198167902</v>
      </c>
      <c r="K890" s="10">
        <v>1.5077491215856199E-2</v>
      </c>
      <c r="L890" t="b">
        <v>0</v>
      </c>
    </row>
    <row r="891" spans="1:12" x14ac:dyDescent="0.3">
      <c r="A891" t="s">
        <v>2386</v>
      </c>
      <c r="B891">
        <v>84435</v>
      </c>
      <c r="C891" t="s">
        <v>2387</v>
      </c>
      <c r="D891">
        <v>7</v>
      </c>
      <c r="E891">
        <v>18</v>
      </c>
      <c r="F891">
        <v>18.428571428571427</v>
      </c>
      <c r="G891">
        <v>12.607631853460068</v>
      </c>
      <c r="H891" s="11">
        <v>0.93126435530392393</v>
      </c>
      <c r="I891" s="11">
        <v>9.0684201025548264E-2</v>
      </c>
      <c r="J891" t="s">
        <v>3085</v>
      </c>
      <c r="K891" s="10" t="s">
        <v>3085</v>
      </c>
      <c r="L891" t="b">
        <v>0</v>
      </c>
    </row>
    <row r="892" spans="1:12" x14ac:dyDescent="0.3">
      <c r="A892" t="s">
        <v>2388</v>
      </c>
      <c r="B892">
        <v>342933</v>
      </c>
      <c r="C892" t="s">
        <v>2389</v>
      </c>
      <c r="D892">
        <v>16</v>
      </c>
      <c r="E892">
        <v>10</v>
      </c>
      <c r="F892">
        <v>21</v>
      </c>
      <c r="G892">
        <v>28.563379818688592</v>
      </c>
      <c r="H892" s="11">
        <v>0.14428266744790472</v>
      </c>
      <c r="I892" s="11">
        <v>1.5465120813585604</v>
      </c>
      <c r="J892">
        <v>0.61987867019208698</v>
      </c>
      <c r="K892" s="10">
        <v>0.53545555022586899</v>
      </c>
      <c r="L892" t="b">
        <v>0</v>
      </c>
    </row>
    <row r="893" spans="1:12" x14ac:dyDescent="0.3">
      <c r="A893" t="s">
        <v>2390</v>
      </c>
      <c r="B893">
        <v>155184</v>
      </c>
      <c r="C893" t="s">
        <v>2391</v>
      </c>
      <c r="D893">
        <v>9</v>
      </c>
      <c r="E893">
        <v>50</v>
      </c>
      <c r="F893">
        <v>27.555555555555557</v>
      </c>
      <c r="G893">
        <v>18.648800974265821</v>
      </c>
      <c r="H893" s="11">
        <v>6.875702242484071E-3</v>
      </c>
      <c r="I893" s="11">
        <v>-3.7818437583349613</v>
      </c>
      <c r="J893">
        <v>-0.58537885679721002</v>
      </c>
      <c r="K893" s="10">
        <v>0.55840324711419798</v>
      </c>
      <c r="L893" t="b">
        <v>0</v>
      </c>
    </row>
    <row r="894" spans="1:12" x14ac:dyDescent="0.3">
      <c r="A894" t="s">
        <v>2392</v>
      </c>
      <c r="B894">
        <v>79927</v>
      </c>
      <c r="C894" t="s">
        <v>2393</v>
      </c>
      <c r="D894">
        <v>7</v>
      </c>
      <c r="E894">
        <v>45</v>
      </c>
      <c r="F894">
        <v>34.285714285714285</v>
      </c>
      <c r="G894">
        <v>14.384184436552591</v>
      </c>
      <c r="H894" s="11">
        <v>9.6252850997003356E-2</v>
      </c>
      <c r="I894" s="11">
        <v>-2.0450074506785736</v>
      </c>
      <c r="J894">
        <v>1.5768194544076299</v>
      </c>
      <c r="K894" s="10">
        <v>0.11510108164432301</v>
      </c>
      <c r="L894" t="b">
        <v>0</v>
      </c>
    </row>
    <row r="895" spans="1:12" x14ac:dyDescent="0.3">
      <c r="A895" t="s">
        <v>2394</v>
      </c>
      <c r="B895">
        <v>100129940</v>
      </c>
      <c r="C895" t="s">
        <v>2395</v>
      </c>
      <c r="D895">
        <v>10</v>
      </c>
      <c r="E895">
        <v>56</v>
      </c>
      <c r="F895">
        <v>33</v>
      </c>
      <c r="G895">
        <v>16.806083554607376</v>
      </c>
      <c r="H895" s="11">
        <v>1.9114042069343579E-3</v>
      </c>
      <c r="I895" s="11">
        <v>-4.5351320905364041</v>
      </c>
      <c r="J895">
        <v>1.8349034466810601</v>
      </c>
      <c r="K895" s="10">
        <v>6.6767826287658594E-2</v>
      </c>
      <c r="L895" t="b">
        <v>0</v>
      </c>
    </row>
    <row r="896" spans="1:12" x14ac:dyDescent="0.3">
      <c r="A896" t="s">
        <v>2396</v>
      </c>
      <c r="B896">
        <v>196477</v>
      </c>
      <c r="C896" t="s">
        <v>2397</v>
      </c>
      <c r="D896">
        <v>8</v>
      </c>
      <c r="E896">
        <v>36</v>
      </c>
      <c r="F896">
        <v>29.375</v>
      </c>
      <c r="G896">
        <v>12.850097275896397</v>
      </c>
      <c r="H896" s="11">
        <v>0.18813748963044039</v>
      </c>
      <c r="I896" s="11">
        <v>-1.4847892148811279</v>
      </c>
      <c r="J896">
        <v>7.5947624152097699</v>
      </c>
      <c r="K896" s="10">
        <v>6.1854330653447099E-14</v>
      </c>
      <c r="L896" t="b">
        <v>0</v>
      </c>
    </row>
    <row r="897" spans="1:12" x14ac:dyDescent="0.3">
      <c r="A897" t="s">
        <v>2398</v>
      </c>
      <c r="B897">
        <v>101927770</v>
      </c>
      <c r="C897" t="s">
        <v>2399</v>
      </c>
      <c r="D897">
        <v>10</v>
      </c>
      <c r="E897">
        <v>15</v>
      </c>
      <c r="F897">
        <v>30</v>
      </c>
      <c r="G897">
        <v>18.390818965511627</v>
      </c>
      <c r="H897" s="11">
        <v>2.9734120344654801E-2</v>
      </c>
      <c r="I897" s="11">
        <v>2.6395493907547016</v>
      </c>
      <c r="J897" t="s">
        <v>3085</v>
      </c>
      <c r="K897" s="10" t="s">
        <v>3085</v>
      </c>
      <c r="L897" t="b">
        <v>0</v>
      </c>
    </row>
    <row r="898" spans="1:12" x14ac:dyDescent="0.3">
      <c r="A898" t="s">
        <v>2400</v>
      </c>
      <c r="B898">
        <v>6231</v>
      </c>
      <c r="C898" t="s">
        <v>2401</v>
      </c>
      <c r="D898">
        <v>13</v>
      </c>
      <c r="E898">
        <v>72</v>
      </c>
      <c r="F898">
        <v>19.692307692307693</v>
      </c>
      <c r="G898">
        <v>11.905073256001796</v>
      </c>
      <c r="H898" s="11">
        <v>2.0782500756510308E-9</v>
      </c>
      <c r="I898" s="11">
        <v>-17.614293772455635</v>
      </c>
      <c r="J898">
        <v>1.8530522755210399</v>
      </c>
      <c r="K898" s="10">
        <v>6.4120625664924893E-2</v>
      </c>
      <c r="L898" t="b">
        <v>0</v>
      </c>
    </row>
    <row r="899" spans="1:12" x14ac:dyDescent="0.3">
      <c r="A899" t="s">
        <v>2402</v>
      </c>
      <c r="B899">
        <v>197342</v>
      </c>
      <c r="C899" t="s">
        <v>2403</v>
      </c>
      <c r="D899">
        <v>14</v>
      </c>
      <c r="E899">
        <v>15</v>
      </c>
      <c r="F899">
        <v>29.5</v>
      </c>
      <c r="G899">
        <v>12.383301411423121</v>
      </c>
      <c r="H899" s="11">
        <v>7.4292485725306015E-4</v>
      </c>
      <c r="I899" s="11">
        <v>4.4872859818563064</v>
      </c>
      <c r="J899">
        <v>0.49402422851643801</v>
      </c>
      <c r="K899" s="10">
        <v>0.62137963352584402</v>
      </c>
      <c r="L899" t="b">
        <v>0</v>
      </c>
    </row>
    <row r="900" spans="1:12" x14ac:dyDescent="0.3">
      <c r="A900" t="s">
        <v>2404</v>
      </c>
      <c r="B900">
        <v>219965</v>
      </c>
      <c r="C900" t="s">
        <v>2405</v>
      </c>
      <c r="D900">
        <v>7</v>
      </c>
      <c r="E900">
        <v>28</v>
      </c>
      <c r="F900">
        <v>18.142857142857142</v>
      </c>
      <c r="G900">
        <v>11.290535437975935</v>
      </c>
      <c r="H900" s="11">
        <v>6.028044706373481E-2</v>
      </c>
      <c r="I900" s="11">
        <v>-2.4178050137902125</v>
      </c>
      <c r="J900">
        <v>-0.262679261392887</v>
      </c>
      <c r="K900" s="10">
        <v>0.79284296697926804</v>
      </c>
      <c r="L900" t="b">
        <v>0</v>
      </c>
    </row>
    <row r="901" spans="1:12" x14ac:dyDescent="0.3">
      <c r="A901" t="s">
        <v>2406</v>
      </c>
      <c r="B901">
        <v>100506658</v>
      </c>
      <c r="C901" t="s">
        <v>2407</v>
      </c>
      <c r="D901">
        <v>8</v>
      </c>
      <c r="E901">
        <v>24</v>
      </c>
      <c r="F901">
        <v>25.125</v>
      </c>
      <c r="G901">
        <v>11.36960233002268</v>
      </c>
      <c r="H901" s="11">
        <v>0.78766879375573917</v>
      </c>
      <c r="I901" s="11">
        <v>0.28165676023610492</v>
      </c>
      <c r="J901">
        <v>0.98775967438589496</v>
      </c>
      <c r="K901" s="10">
        <v>0.323469811712288</v>
      </c>
      <c r="L901" t="b">
        <v>0</v>
      </c>
    </row>
    <row r="902" spans="1:12" x14ac:dyDescent="0.3">
      <c r="A902" t="s">
        <v>2408</v>
      </c>
      <c r="B902">
        <v>9356</v>
      </c>
      <c r="C902" t="s">
        <v>2409</v>
      </c>
      <c r="D902">
        <v>7</v>
      </c>
      <c r="E902">
        <v>7</v>
      </c>
      <c r="F902">
        <v>32.285714285714285</v>
      </c>
      <c r="G902">
        <v>16.790019711267821</v>
      </c>
      <c r="H902" s="11">
        <v>7.2459785961481605E-3</v>
      </c>
      <c r="I902" s="11">
        <v>4.3664808877403596</v>
      </c>
      <c r="J902" t="s">
        <v>3085</v>
      </c>
      <c r="K902" s="10" t="s">
        <v>3085</v>
      </c>
      <c r="L902" t="b">
        <v>0</v>
      </c>
    </row>
    <row r="903" spans="1:12" x14ac:dyDescent="0.3">
      <c r="A903" t="s">
        <v>2410</v>
      </c>
      <c r="B903">
        <v>6687</v>
      </c>
      <c r="C903" t="s">
        <v>2411</v>
      </c>
      <c r="D903">
        <v>11</v>
      </c>
      <c r="E903">
        <v>80</v>
      </c>
      <c r="F903">
        <v>32.090909090909093</v>
      </c>
      <c r="G903">
        <v>8.8142446693354852</v>
      </c>
      <c r="H903" s="11">
        <v>5.9084182135388472E-9</v>
      </c>
      <c r="I903" s="11">
        <v>-20.997414746364452</v>
      </c>
      <c r="J903">
        <v>0.62926532344950004</v>
      </c>
      <c r="K903" s="10">
        <v>0.52929534298885195</v>
      </c>
      <c r="L903" t="b">
        <v>0</v>
      </c>
    </row>
    <row r="904" spans="1:12" x14ac:dyDescent="0.3">
      <c r="A904" t="s">
        <v>2412</v>
      </c>
      <c r="B904">
        <v>5557</v>
      </c>
      <c r="C904" t="s">
        <v>2413</v>
      </c>
      <c r="D904">
        <v>7</v>
      </c>
      <c r="E904">
        <v>30</v>
      </c>
      <c r="F904">
        <v>27.428571428571427</v>
      </c>
      <c r="G904">
        <v>14.998412614419596</v>
      </c>
      <c r="H904" s="11">
        <v>0.66605698518443213</v>
      </c>
      <c r="I904" s="11">
        <v>-0.45816639227476291</v>
      </c>
      <c r="J904">
        <v>0.56507792343333696</v>
      </c>
      <c r="K904" s="10">
        <v>0.572126562760218</v>
      </c>
      <c r="L904" t="b">
        <v>0</v>
      </c>
    </row>
    <row r="905" spans="1:12" x14ac:dyDescent="0.3">
      <c r="A905" t="s">
        <v>2414</v>
      </c>
      <c r="B905">
        <v>81871</v>
      </c>
      <c r="C905" t="s">
        <v>2415</v>
      </c>
      <c r="D905">
        <v>9</v>
      </c>
      <c r="E905">
        <v>35</v>
      </c>
      <c r="F905">
        <v>37.444444444444443</v>
      </c>
      <c r="G905">
        <v>1.8782379449307742</v>
      </c>
      <c r="H905" s="11">
        <v>4.5167481655115473E-3</v>
      </c>
      <c r="I905" s="11">
        <v>4.109852673597608</v>
      </c>
      <c r="J905">
        <v>5.8108803730762899</v>
      </c>
      <c r="K905" s="10">
        <v>7.95793713129111E-9</v>
      </c>
      <c r="L905" t="b">
        <v>0</v>
      </c>
    </row>
    <row r="906" spans="1:12" x14ac:dyDescent="0.3">
      <c r="A906" t="s">
        <v>2416</v>
      </c>
      <c r="B906">
        <v>84775</v>
      </c>
      <c r="C906" t="s">
        <v>2417</v>
      </c>
      <c r="D906">
        <v>9</v>
      </c>
      <c r="E906">
        <v>58</v>
      </c>
      <c r="F906">
        <v>21.222222222222221</v>
      </c>
      <c r="G906">
        <v>12.774758097296576</v>
      </c>
      <c r="H906" s="11">
        <v>2.5059344399809925E-5</v>
      </c>
      <c r="I906" s="11">
        <v>-9.7626601799060619</v>
      </c>
      <c r="J906">
        <v>0.73118908776455904</v>
      </c>
      <c r="K906" s="10">
        <v>0.46480665022659501</v>
      </c>
      <c r="L906" t="b">
        <v>0</v>
      </c>
    </row>
    <row r="907" spans="1:12" x14ac:dyDescent="0.3">
      <c r="A907" t="s">
        <v>2418</v>
      </c>
      <c r="B907">
        <v>7405</v>
      </c>
      <c r="C907" t="s">
        <v>2419</v>
      </c>
      <c r="D907">
        <v>11</v>
      </c>
      <c r="E907">
        <v>56</v>
      </c>
      <c r="F907">
        <v>35.636363636363633</v>
      </c>
      <c r="G907">
        <v>14.534598221297532</v>
      </c>
      <c r="H907" s="11">
        <v>9.1256258376997107E-4</v>
      </c>
      <c r="I907" s="11">
        <v>-4.8466514302602119</v>
      </c>
      <c r="J907">
        <v>-0.47901408545664398</v>
      </c>
      <c r="K907" s="10">
        <v>0.632016026739465</v>
      </c>
      <c r="L907" t="b">
        <v>0</v>
      </c>
    </row>
    <row r="908" spans="1:12" x14ac:dyDescent="0.3">
      <c r="A908" t="s">
        <v>2420</v>
      </c>
      <c r="B908">
        <v>84914</v>
      </c>
      <c r="C908" t="s">
        <v>2421</v>
      </c>
      <c r="D908">
        <v>9</v>
      </c>
      <c r="E908">
        <v>5</v>
      </c>
      <c r="F908">
        <v>19.777777777777779</v>
      </c>
      <c r="G908">
        <v>15.1391692124913</v>
      </c>
      <c r="H908" s="11">
        <v>1.904513971313801E-2</v>
      </c>
      <c r="I908" s="11">
        <v>3.0325804164344135</v>
      </c>
      <c r="J908">
        <v>1.92263317321885</v>
      </c>
      <c r="K908" s="10">
        <v>5.47630086904334E-2</v>
      </c>
      <c r="L908" t="b">
        <v>0</v>
      </c>
    </row>
    <row r="909" spans="1:12" x14ac:dyDescent="0.3">
      <c r="A909" t="s">
        <v>2422</v>
      </c>
      <c r="B909">
        <v>192134</v>
      </c>
      <c r="C909" t="s">
        <v>2423</v>
      </c>
      <c r="D909">
        <v>9</v>
      </c>
      <c r="E909">
        <v>42</v>
      </c>
      <c r="F909">
        <v>41.222222222222221</v>
      </c>
      <c r="G909">
        <v>16.215561798607052</v>
      </c>
      <c r="H909" s="11">
        <v>0.8891423408893937</v>
      </c>
      <c r="I909" s="11">
        <v>-0.14454688181762207</v>
      </c>
      <c r="J909">
        <v>1.0189312800621901E-3</v>
      </c>
      <c r="K909" s="10">
        <v>0.99918718024174302</v>
      </c>
      <c r="L909" t="b">
        <v>0</v>
      </c>
    </row>
    <row r="910" spans="1:12" x14ac:dyDescent="0.3">
      <c r="A910" t="s">
        <v>2424</v>
      </c>
      <c r="B910">
        <v>5350</v>
      </c>
      <c r="C910" t="s">
        <v>2425</v>
      </c>
      <c r="D910">
        <v>7</v>
      </c>
      <c r="E910">
        <v>17</v>
      </c>
      <c r="F910">
        <v>28.142857142857142</v>
      </c>
      <c r="G910">
        <v>13.909571901255283</v>
      </c>
      <c r="H910" s="11">
        <v>7.8338386590460093E-2</v>
      </c>
      <c r="I910" s="11">
        <v>2.2076237969713524</v>
      </c>
      <c r="J910">
        <v>-0.74262829583726098</v>
      </c>
      <c r="K910" s="10">
        <v>0.457852337823073</v>
      </c>
      <c r="L910" t="b">
        <v>0</v>
      </c>
    </row>
    <row r="911" spans="1:12" x14ac:dyDescent="0.3">
      <c r="A911" t="s">
        <v>2426</v>
      </c>
      <c r="B911">
        <v>23054</v>
      </c>
      <c r="C911" t="s">
        <v>2427</v>
      </c>
      <c r="D911">
        <v>8</v>
      </c>
      <c r="E911">
        <v>39</v>
      </c>
      <c r="F911">
        <v>36.625</v>
      </c>
      <c r="G911">
        <v>16.10623215670612</v>
      </c>
      <c r="H911" s="11">
        <v>0.68911659338235576</v>
      </c>
      <c r="I911" s="11">
        <v>-0.4199909595336655</v>
      </c>
      <c r="J911" t="s">
        <v>3085</v>
      </c>
      <c r="K911" s="10" t="s">
        <v>3085</v>
      </c>
      <c r="L911" t="b">
        <v>0</v>
      </c>
    </row>
    <row r="912" spans="1:12" x14ac:dyDescent="0.3">
      <c r="A912" t="s">
        <v>2428</v>
      </c>
      <c r="B912">
        <v>80184</v>
      </c>
      <c r="C912" t="s">
        <v>2429</v>
      </c>
      <c r="D912">
        <v>8</v>
      </c>
      <c r="E912">
        <v>37</v>
      </c>
      <c r="F912">
        <v>25.875</v>
      </c>
      <c r="G912">
        <v>15.338443765351723</v>
      </c>
      <c r="H912" s="11">
        <v>7.9358828178259802E-2</v>
      </c>
      <c r="I912" s="11">
        <v>-2.1101274599736479</v>
      </c>
      <c r="J912">
        <v>6.2740117690618904</v>
      </c>
      <c r="K912" s="10">
        <v>4.9061568640213299E-10</v>
      </c>
      <c r="L912" t="b">
        <v>0</v>
      </c>
    </row>
    <row r="913" spans="1:12" x14ac:dyDescent="0.3">
      <c r="A913" t="s">
        <v>2430</v>
      </c>
      <c r="B913">
        <v>25829</v>
      </c>
      <c r="C913" t="s">
        <v>2431</v>
      </c>
      <c r="D913">
        <v>8</v>
      </c>
      <c r="E913">
        <v>44</v>
      </c>
      <c r="F913">
        <v>39.75</v>
      </c>
      <c r="G913">
        <v>18.226746437976409</v>
      </c>
      <c r="H913" s="11">
        <v>0.53065639166866352</v>
      </c>
      <c r="I913" s="11">
        <v>-0.66518298810308119</v>
      </c>
      <c r="J913">
        <v>0.30772346782305698</v>
      </c>
      <c r="K913" s="10">
        <v>0.75834625003010703</v>
      </c>
      <c r="L913" t="b">
        <v>0</v>
      </c>
    </row>
    <row r="914" spans="1:12" x14ac:dyDescent="0.3">
      <c r="A914" t="s">
        <v>2432</v>
      </c>
      <c r="B914">
        <v>376132</v>
      </c>
      <c r="C914" t="s">
        <v>2433</v>
      </c>
      <c r="D914">
        <v>23</v>
      </c>
      <c r="E914">
        <v>31</v>
      </c>
      <c r="F914">
        <v>34.565217391304351</v>
      </c>
      <c r="G914">
        <v>15.056940673675808</v>
      </c>
      <c r="H914" s="11">
        <v>0.26835757800243631</v>
      </c>
      <c r="I914" s="11">
        <v>1.1369724131256458</v>
      </c>
      <c r="J914">
        <v>12.367853977117701</v>
      </c>
      <c r="K914" s="10">
        <v>3.7403052468252398E-33</v>
      </c>
      <c r="L914" t="b">
        <v>0</v>
      </c>
    </row>
    <row r="915" spans="1:12" x14ac:dyDescent="0.3">
      <c r="A915" t="s">
        <v>2434</v>
      </c>
      <c r="B915">
        <v>3897</v>
      </c>
      <c r="C915" t="s">
        <v>2435</v>
      </c>
      <c r="D915">
        <v>7</v>
      </c>
      <c r="E915">
        <v>31</v>
      </c>
      <c r="F915">
        <v>27.428571428571427</v>
      </c>
      <c r="G915">
        <v>8.1620492291487405</v>
      </c>
      <c r="H915" s="11">
        <v>0.29098944909464675</v>
      </c>
      <c r="I915" s="11">
        <v>-1.1802415523111198</v>
      </c>
      <c r="J915">
        <v>-0.66988005392600702</v>
      </c>
      <c r="K915" s="10">
        <v>0.50306334843306699</v>
      </c>
      <c r="L915" t="b">
        <v>0</v>
      </c>
    </row>
    <row r="916" spans="1:12" x14ac:dyDescent="0.3">
      <c r="A916" t="s">
        <v>2436</v>
      </c>
      <c r="B916">
        <v>9851</v>
      </c>
      <c r="C916" t="s">
        <v>2437</v>
      </c>
      <c r="D916">
        <v>12</v>
      </c>
      <c r="E916">
        <v>36</v>
      </c>
      <c r="F916">
        <v>29.666666666666668</v>
      </c>
      <c r="G916">
        <v>4.1414387779508584</v>
      </c>
      <c r="H916" s="11">
        <v>2.5337737521838766E-4</v>
      </c>
      <c r="I916" s="11">
        <v>-5.5233098771293694</v>
      </c>
      <c r="J916" t="s">
        <v>3085</v>
      </c>
      <c r="K916" s="10" t="s">
        <v>3085</v>
      </c>
      <c r="L916" t="b">
        <v>0</v>
      </c>
    </row>
    <row r="917" spans="1:12" x14ac:dyDescent="0.3">
      <c r="A917" t="s">
        <v>2438</v>
      </c>
      <c r="B917">
        <v>9937</v>
      </c>
      <c r="C917" t="s">
        <v>2439</v>
      </c>
      <c r="D917">
        <v>9</v>
      </c>
      <c r="E917">
        <v>37</v>
      </c>
      <c r="F917">
        <v>34</v>
      </c>
      <c r="G917">
        <v>0</v>
      </c>
      <c r="H917" s="11" t="e">
        <v>#DIV/0!</v>
      </c>
      <c r="I917" s="11" t="e">
        <v>#DIV/0!</v>
      </c>
      <c r="J917" t="s">
        <v>3085</v>
      </c>
      <c r="K917" s="10" t="s">
        <v>3085</v>
      </c>
      <c r="L917" t="b">
        <v>0</v>
      </c>
    </row>
    <row r="918" spans="1:12" x14ac:dyDescent="0.3">
      <c r="A918" t="s">
        <v>2440</v>
      </c>
      <c r="B918">
        <v>9755</v>
      </c>
      <c r="C918" t="s">
        <v>2441</v>
      </c>
      <c r="D918">
        <v>11</v>
      </c>
      <c r="E918">
        <v>27</v>
      </c>
      <c r="F918">
        <v>30.272727272727273</v>
      </c>
      <c r="G918">
        <v>14.866680255463281</v>
      </c>
      <c r="H918" s="11">
        <v>0.48207254805806821</v>
      </c>
      <c r="I918" s="11">
        <v>0.73324105117240224</v>
      </c>
      <c r="J918">
        <v>1.8012697581775801</v>
      </c>
      <c r="K918" s="10">
        <v>7.1911745641878799E-2</v>
      </c>
      <c r="L918" t="b">
        <v>0</v>
      </c>
    </row>
    <row r="919" spans="1:12" x14ac:dyDescent="0.3">
      <c r="A919" t="s">
        <v>2442</v>
      </c>
      <c r="B919">
        <v>23381</v>
      </c>
      <c r="C919" t="s">
        <v>2443</v>
      </c>
      <c r="D919">
        <v>9</v>
      </c>
      <c r="E919">
        <v>41</v>
      </c>
      <c r="F919">
        <v>25.111111111111111</v>
      </c>
      <c r="G919">
        <v>15.422746548883927</v>
      </c>
      <c r="H919" s="11">
        <v>1.4874379351610578E-2</v>
      </c>
      <c r="I919" s="11">
        <v>-3.2092099252370625</v>
      </c>
      <c r="J919">
        <v>0.29229515788219002</v>
      </c>
      <c r="K919" s="10">
        <v>0.77011157212168602</v>
      </c>
      <c r="L919" t="b">
        <v>0</v>
      </c>
    </row>
    <row r="920" spans="1:12" x14ac:dyDescent="0.3">
      <c r="A920" t="s">
        <v>2444</v>
      </c>
      <c r="B920">
        <v>406883</v>
      </c>
      <c r="C920" t="s">
        <v>2445</v>
      </c>
      <c r="D920">
        <v>7</v>
      </c>
      <c r="E920">
        <v>48</v>
      </c>
      <c r="F920">
        <v>36.571428571428569</v>
      </c>
      <c r="G920">
        <v>19.406675336570345</v>
      </c>
      <c r="H920" s="11">
        <v>0.17022506244734395</v>
      </c>
      <c r="I920" s="11">
        <v>-1.6012310255676014</v>
      </c>
      <c r="J920" t="s">
        <v>3085</v>
      </c>
      <c r="K920" s="10" t="s">
        <v>3085</v>
      </c>
      <c r="L920" t="b">
        <v>0</v>
      </c>
    </row>
    <row r="921" spans="1:12" x14ac:dyDescent="0.3">
      <c r="A921" t="s">
        <v>2446</v>
      </c>
      <c r="B921">
        <v>406991</v>
      </c>
      <c r="C921" t="s">
        <v>2447</v>
      </c>
      <c r="D921">
        <v>39</v>
      </c>
      <c r="E921">
        <v>54</v>
      </c>
      <c r="F921">
        <v>41.846153846153847</v>
      </c>
      <c r="G921">
        <v>13.295306772926859</v>
      </c>
      <c r="H921" s="11">
        <v>1.4282487206386081E-6</v>
      </c>
      <c r="I921" s="11">
        <v>-5.7365016354132727</v>
      </c>
      <c r="J921" t="s">
        <v>3085</v>
      </c>
      <c r="K921" s="10" t="s">
        <v>3085</v>
      </c>
      <c r="L921" t="b">
        <v>0</v>
      </c>
    </row>
    <row r="922" spans="1:12" x14ac:dyDescent="0.3">
      <c r="A922" t="s">
        <v>2448</v>
      </c>
      <c r="B922">
        <v>442891</v>
      </c>
      <c r="C922" t="s">
        <v>2449</v>
      </c>
      <c r="D922">
        <v>10</v>
      </c>
      <c r="E922">
        <v>50</v>
      </c>
      <c r="F922">
        <v>45.2</v>
      </c>
      <c r="G922">
        <v>9.6930673966271073</v>
      </c>
      <c r="H922" s="11">
        <v>0.15179983092753468</v>
      </c>
      <c r="I922" s="11">
        <v>-1.5842332021990939</v>
      </c>
      <c r="J922" t="s">
        <v>3085</v>
      </c>
      <c r="K922" s="10" t="s">
        <v>3085</v>
      </c>
      <c r="L922" t="b">
        <v>0</v>
      </c>
    </row>
    <row r="923" spans="1:12" x14ac:dyDescent="0.3">
      <c r="A923" t="s">
        <v>2450</v>
      </c>
      <c r="B923">
        <v>406890</v>
      </c>
      <c r="C923" t="s">
        <v>2451</v>
      </c>
      <c r="D923">
        <v>8</v>
      </c>
      <c r="E923">
        <v>28</v>
      </c>
      <c r="F923">
        <v>32.875</v>
      </c>
      <c r="G923">
        <v>10.656151811445417</v>
      </c>
      <c r="H923" s="11">
        <v>0.23673459801916333</v>
      </c>
      <c r="I923" s="11">
        <v>1.3143531991022979</v>
      </c>
      <c r="J923">
        <v>-0.339408145841681</v>
      </c>
      <c r="K923" s="10">
        <v>0.73436177139997305</v>
      </c>
      <c r="L923" t="b">
        <v>0</v>
      </c>
    </row>
    <row r="924" spans="1:12" x14ac:dyDescent="0.3">
      <c r="A924" t="s">
        <v>2452</v>
      </c>
      <c r="B924">
        <v>677814</v>
      </c>
      <c r="C924" t="s">
        <v>2453</v>
      </c>
      <c r="D924">
        <v>7</v>
      </c>
      <c r="E924">
        <v>16</v>
      </c>
      <c r="F924">
        <v>20.142857142857142</v>
      </c>
      <c r="G924">
        <v>14.299517141364964</v>
      </c>
      <c r="H924" s="11">
        <v>0.4724338954297691</v>
      </c>
      <c r="I924" s="11">
        <v>0.77675080732821555</v>
      </c>
      <c r="J924" t="s">
        <v>3085</v>
      </c>
      <c r="K924" s="10" t="s">
        <v>3085</v>
      </c>
      <c r="L924" t="b">
        <v>0</v>
      </c>
    </row>
    <row r="925" spans="1:12" x14ac:dyDescent="0.3">
      <c r="A925" t="s">
        <v>2454</v>
      </c>
      <c r="B925">
        <v>677846</v>
      </c>
      <c r="C925" t="s">
        <v>2455</v>
      </c>
      <c r="D925">
        <v>7</v>
      </c>
      <c r="E925">
        <v>32</v>
      </c>
      <c r="F925">
        <v>16.142857142857142</v>
      </c>
      <c r="G925">
        <v>10.730463976122241</v>
      </c>
      <c r="H925" s="11">
        <v>7.8941437306282638E-3</v>
      </c>
      <c r="I925" s="11">
        <v>-4.2759162668420752</v>
      </c>
      <c r="J925" t="s">
        <v>3085</v>
      </c>
      <c r="K925" s="10" t="s">
        <v>3085</v>
      </c>
      <c r="L925" t="b">
        <v>0</v>
      </c>
    </row>
    <row r="926" spans="1:12" x14ac:dyDescent="0.3">
      <c r="A926" t="s">
        <v>2456</v>
      </c>
      <c r="B926">
        <v>677820</v>
      </c>
      <c r="C926" t="s">
        <v>2457</v>
      </c>
      <c r="D926">
        <v>7</v>
      </c>
      <c r="E926">
        <v>32</v>
      </c>
      <c r="F926">
        <v>33.142857142857146</v>
      </c>
      <c r="G926">
        <v>16.252472339396771</v>
      </c>
      <c r="H926" s="11">
        <v>0.85853888296736391</v>
      </c>
      <c r="I926" s="11">
        <v>0.1876360612722035</v>
      </c>
      <c r="J926">
        <v>1.1619619676020401</v>
      </c>
      <c r="K926" s="10">
        <v>0.24548235054050799</v>
      </c>
      <c r="L926" t="b">
        <v>0</v>
      </c>
    </row>
    <row r="927" spans="1:12" x14ac:dyDescent="0.3">
      <c r="A927" t="s">
        <v>2458</v>
      </c>
      <c r="B927" t="s">
        <v>3085</v>
      </c>
      <c r="C927" t="s">
        <v>2459</v>
      </c>
      <c r="D927">
        <v>7</v>
      </c>
      <c r="E927">
        <v>90</v>
      </c>
      <c r="F927">
        <v>18.428571428571427</v>
      </c>
      <c r="G927">
        <v>11.716898663286045</v>
      </c>
      <c r="H927" s="11">
        <v>3.5690107697111316E-6</v>
      </c>
      <c r="I927" s="11">
        <v>-22.041703604882244</v>
      </c>
      <c r="J927" t="s">
        <v>3085</v>
      </c>
      <c r="K927" s="10" t="s">
        <v>3085</v>
      </c>
      <c r="L927" t="b">
        <v>0</v>
      </c>
    </row>
    <row r="928" spans="1:12" x14ac:dyDescent="0.3">
      <c r="A928" t="s">
        <v>2460</v>
      </c>
      <c r="B928">
        <v>693167</v>
      </c>
      <c r="C928" t="s">
        <v>2461</v>
      </c>
      <c r="D928">
        <v>8</v>
      </c>
      <c r="E928">
        <v>21</v>
      </c>
      <c r="F928">
        <v>29</v>
      </c>
      <c r="G928">
        <v>11.6373782025236</v>
      </c>
      <c r="H928" s="11">
        <v>9.2934435500747772E-2</v>
      </c>
      <c r="I928" s="11">
        <v>1.9960434973441812</v>
      </c>
      <c r="J928">
        <v>-0.111359240317463</v>
      </c>
      <c r="K928" s="10">
        <v>0.91135013412035004</v>
      </c>
      <c r="L928" t="b">
        <v>0</v>
      </c>
    </row>
    <row r="929" spans="1:12" x14ac:dyDescent="0.3">
      <c r="A929" t="s">
        <v>2462</v>
      </c>
      <c r="B929">
        <v>92565</v>
      </c>
      <c r="C929" t="s">
        <v>2463</v>
      </c>
      <c r="D929">
        <v>7</v>
      </c>
      <c r="E929">
        <v>19</v>
      </c>
      <c r="F929">
        <v>22.714285714285715</v>
      </c>
      <c r="G929">
        <v>0.7559289460184544</v>
      </c>
      <c r="H929" s="11">
        <v>1.2760097308179324E-5</v>
      </c>
      <c r="I929" s="11">
        <v>17.033699725848198</v>
      </c>
      <c r="J929" t="s">
        <v>3085</v>
      </c>
      <c r="K929" s="10" t="s">
        <v>3085</v>
      </c>
      <c r="L929" t="b">
        <v>0</v>
      </c>
    </row>
    <row r="930" spans="1:12" x14ac:dyDescent="0.3">
      <c r="A930" t="s">
        <v>2464</v>
      </c>
      <c r="B930">
        <v>84852</v>
      </c>
      <c r="C930" t="s">
        <v>2465</v>
      </c>
      <c r="D930">
        <v>13</v>
      </c>
      <c r="E930">
        <v>87</v>
      </c>
      <c r="F930">
        <v>17.46153846153846</v>
      </c>
      <c r="G930">
        <v>20.730876266314233</v>
      </c>
      <c r="H930" s="11">
        <v>4.4319951396014151E-8</v>
      </c>
      <c r="I930" s="11">
        <v>-13.174038087467073</v>
      </c>
      <c r="J930">
        <v>-2.2167831554669699</v>
      </c>
      <c r="K930" s="10">
        <v>2.6825133833307702E-2</v>
      </c>
      <c r="L930" t="b">
        <v>0</v>
      </c>
    </row>
    <row r="931" spans="1:12" x14ac:dyDescent="0.3">
      <c r="A931" t="s">
        <v>2466</v>
      </c>
      <c r="B931">
        <v>154288</v>
      </c>
      <c r="C931" t="s">
        <v>2467</v>
      </c>
      <c r="D931">
        <v>7</v>
      </c>
      <c r="E931">
        <v>28</v>
      </c>
      <c r="F931">
        <v>27.285714285714285</v>
      </c>
      <c r="G931">
        <v>10.609968358644082</v>
      </c>
      <c r="H931" s="11">
        <v>0.86449222137243631</v>
      </c>
      <c r="I931" s="11">
        <v>-0.17963485095673354</v>
      </c>
      <c r="J931">
        <v>-0.153894227738501</v>
      </c>
      <c r="K931" s="10">
        <v>0.87771905472885603</v>
      </c>
      <c r="L931" t="b">
        <v>0</v>
      </c>
    </row>
    <row r="932" spans="1:12" x14ac:dyDescent="0.3">
      <c r="A932" t="s">
        <v>2468</v>
      </c>
      <c r="B932">
        <v>284751</v>
      </c>
      <c r="C932" t="s">
        <v>2469</v>
      </c>
      <c r="D932">
        <v>10</v>
      </c>
      <c r="E932">
        <v>62</v>
      </c>
      <c r="F932">
        <v>49.2</v>
      </c>
      <c r="G932">
        <v>16.558314460650202</v>
      </c>
      <c r="H932" s="11">
        <v>3.7088542801998928E-2</v>
      </c>
      <c r="I932" s="11">
        <v>-2.4974599606442531</v>
      </c>
      <c r="J932">
        <v>0.86318393045762398</v>
      </c>
      <c r="K932" s="10">
        <v>0.38820911773852501</v>
      </c>
      <c r="L932" t="b">
        <v>0</v>
      </c>
    </row>
    <row r="933" spans="1:12" x14ac:dyDescent="0.3">
      <c r="A933" t="s">
        <v>2470</v>
      </c>
      <c r="B933">
        <v>643414</v>
      </c>
      <c r="C933" t="s">
        <v>2471</v>
      </c>
      <c r="D933">
        <v>12</v>
      </c>
      <c r="E933">
        <v>57</v>
      </c>
      <c r="F933">
        <v>43.083333333333336</v>
      </c>
      <c r="G933">
        <v>19.435012142257516</v>
      </c>
      <c r="H933" s="11">
        <v>3.0546021100814398E-2</v>
      </c>
      <c r="I933" s="11">
        <v>-2.5169610841686341</v>
      </c>
      <c r="J933">
        <v>-0.31143467045543199</v>
      </c>
      <c r="K933" s="10">
        <v>0.755524385776288</v>
      </c>
      <c r="L933" t="b">
        <v>0</v>
      </c>
    </row>
    <row r="934" spans="1:12" x14ac:dyDescent="0.3">
      <c r="A934" t="s">
        <v>2472</v>
      </c>
      <c r="B934">
        <v>653308</v>
      </c>
      <c r="C934" t="s">
        <v>2473</v>
      </c>
      <c r="D934">
        <v>8</v>
      </c>
      <c r="E934">
        <v>53</v>
      </c>
      <c r="F934">
        <v>25.5</v>
      </c>
      <c r="G934">
        <v>2.7774602993176543</v>
      </c>
      <c r="H934" s="11">
        <v>1.9017747870570657E-8</v>
      </c>
      <c r="I934" s="11">
        <v>-38.989016129794464</v>
      </c>
      <c r="J934" t="s">
        <v>3085</v>
      </c>
      <c r="K934" s="10" t="s">
        <v>3085</v>
      </c>
      <c r="L934" t="b">
        <v>0</v>
      </c>
    </row>
    <row r="935" spans="1:12" x14ac:dyDescent="0.3">
      <c r="A935" t="s">
        <v>2474</v>
      </c>
      <c r="B935">
        <v>5540</v>
      </c>
      <c r="C935" t="s">
        <v>2475</v>
      </c>
      <c r="D935">
        <v>13</v>
      </c>
      <c r="E935">
        <v>32</v>
      </c>
      <c r="F935">
        <v>35</v>
      </c>
      <c r="G935">
        <v>3</v>
      </c>
      <c r="H935" s="11">
        <v>3.6089579179025173E-3</v>
      </c>
      <c r="I935" s="11">
        <v>3.6826735472509911</v>
      </c>
      <c r="J935" t="s">
        <v>3085</v>
      </c>
      <c r="K935" s="10" t="s">
        <v>3085</v>
      </c>
      <c r="L935" t="b">
        <v>0</v>
      </c>
    </row>
    <row r="936" spans="1:12" x14ac:dyDescent="0.3">
      <c r="A936" t="s">
        <v>2476</v>
      </c>
      <c r="B936">
        <v>494513</v>
      </c>
      <c r="C936" t="s">
        <v>2477</v>
      </c>
      <c r="D936">
        <v>10</v>
      </c>
      <c r="E936">
        <v>45</v>
      </c>
      <c r="F936">
        <v>43</v>
      </c>
      <c r="G936">
        <v>3.8873012632302002</v>
      </c>
      <c r="H936" s="11">
        <v>0.13818475535118321</v>
      </c>
      <c r="I936" s="11">
        <v>-1.6469454019587815</v>
      </c>
      <c r="J936" t="s">
        <v>3085</v>
      </c>
      <c r="K936" s="10" t="s">
        <v>3085</v>
      </c>
      <c r="L936" t="b">
        <v>0</v>
      </c>
    </row>
    <row r="937" spans="1:12" x14ac:dyDescent="0.3">
      <c r="A937" t="s">
        <v>2478</v>
      </c>
      <c r="B937">
        <v>285141</v>
      </c>
      <c r="C937" t="s">
        <v>2479</v>
      </c>
      <c r="D937">
        <v>12</v>
      </c>
      <c r="E937">
        <v>36</v>
      </c>
      <c r="F937">
        <v>45.75</v>
      </c>
      <c r="G937">
        <v>5.4626833233228052</v>
      </c>
      <c r="H937" s="11">
        <v>6.8803392053095743E-5</v>
      </c>
      <c r="I937" s="11">
        <v>6.5017262624560548</v>
      </c>
      <c r="J937" t="s">
        <v>3085</v>
      </c>
      <c r="K937" s="10" t="s">
        <v>3085</v>
      </c>
      <c r="L937" t="b">
        <v>0</v>
      </c>
    </row>
    <row r="938" spans="1:12" x14ac:dyDescent="0.3">
      <c r="A938" t="s">
        <v>2480</v>
      </c>
      <c r="B938">
        <v>80736</v>
      </c>
      <c r="C938" t="s">
        <v>2481</v>
      </c>
      <c r="D938">
        <v>9</v>
      </c>
      <c r="E938">
        <v>27</v>
      </c>
      <c r="F938">
        <v>30.222222222222221</v>
      </c>
      <c r="G938">
        <v>11.755613316388233</v>
      </c>
      <c r="H938" s="11">
        <v>0.4347273318197058</v>
      </c>
      <c r="I938" s="11">
        <v>0.82849147418980462</v>
      </c>
      <c r="J938">
        <v>0.137062307767958</v>
      </c>
      <c r="K938" s="10">
        <v>0.89100457554616697</v>
      </c>
      <c r="L938" t="b">
        <v>0</v>
      </c>
    </row>
    <row r="939" spans="1:12" x14ac:dyDescent="0.3">
      <c r="A939" t="s">
        <v>2482</v>
      </c>
      <c r="B939">
        <v>4758</v>
      </c>
      <c r="C939" t="s">
        <v>2483</v>
      </c>
      <c r="D939">
        <v>11</v>
      </c>
      <c r="E939">
        <v>33</v>
      </c>
      <c r="F939">
        <v>29.454545454545453</v>
      </c>
      <c r="G939">
        <v>11.690711153421216</v>
      </c>
      <c r="H939" s="11">
        <v>0.33821202195174305</v>
      </c>
      <c r="I939" s="11">
        <v>-1.0114661063458397</v>
      </c>
      <c r="J939">
        <v>1.8249619871956</v>
      </c>
      <c r="K939" s="10">
        <v>6.8255682973992496E-2</v>
      </c>
      <c r="L939" t="b">
        <v>0</v>
      </c>
    </row>
    <row r="940" spans="1:12" x14ac:dyDescent="0.3">
      <c r="A940" t="s">
        <v>2484</v>
      </c>
      <c r="B940">
        <v>80740</v>
      </c>
      <c r="C940" t="s">
        <v>2485</v>
      </c>
      <c r="D940">
        <v>8</v>
      </c>
      <c r="E940">
        <v>33</v>
      </c>
      <c r="F940">
        <v>28.625</v>
      </c>
      <c r="G940">
        <v>15.482132558902491</v>
      </c>
      <c r="H940" s="11">
        <v>0.45040017900005846</v>
      </c>
      <c r="I940" s="11">
        <v>-0.80711845061909926</v>
      </c>
      <c r="J940">
        <v>1.688541913031</v>
      </c>
      <c r="K940" s="10">
        <v>9.1567497169588993E-2</v>
      </c>
      <c r="L940" t="b">
        <v>0</v>
      </c>
    </row>
    <row r="941" spans="1:12" x14ac:dyDescent="0.3">
      <c r="A941" t="s">
        <v>2486</v>
      </c>
      <c r="B941">
        <v>151121</v>
      </c>
      <c r="C941" t="s">
        <v>2487</v>
      </c>
      <c r="D941">
        <v>9</v>
      </c>
      <c r="E941">
        <v>1</v>
      </c>
      <c r="F941">
        <v>15.666666666666666</v>
      </c>
      <c r="G941">
        <v>26.177280225416848</v>
      </c>
      <c r="H941" s="11">
        <v>0.13130059595874088</v>
      </c>
      <c r="I941" s="11">
        <v>1.7084757226924348</v>
      </c>
      <c r="J941">
        <v>-0.190603239528991</v>
      </c>
      <c r="K941" s="10">
        <v>0.84886874551473801</v>
      </c>
      <c r="L941" t="b">
        <v>0</v>
      </c>
    </row>
    <row r="942" spans="1:12" x14ac:dyDescent="0.3">
      <c r="A942" t="s">
        <v>2488</v>
      </c>
      <c r="B942">
        <v>28973</v>
      </c>
      <c r="C942" t="s">
        <v>2489</v>
      </c>
      <c r="D942">
        <v>10</v>
      </c>
      <c r="E942">
        <v>19</v>
      </c>
      <c r="F942">
        <v>28.8</v>
      </c>
      <c r="G942">
        <v>10.325803708294201</v>
      </c>
      <c r="H942" s="11">
        <v>1.492607393444797E-2</v>
      </c>
      <c r="I942" s="11">
        <v>3.0883829582310205</v>
      </c>
      <c r="J942">
        <v>1.00618576872004</v>
      </c>
      <c r="K942" s="10">
        <v>0.31452939844227801</v>
      </c>
      <c r="L942" t="b">
        <v>0</v>
      </c>
    </row>
    <row r="943" spans="1:12" x14ac:dyDescent="0.3">
      <c r="A943" t="s">
        <v>2490</v>
      </c>
      <c r="B943">
        <v>440051</v>
      </c>
      <c r="C943" t="s">
        <v>2491</v>
      </c>
      <c r="D943">
        <v>8</v>
      </c>
      <c r="E943">
        <v>15</v>
      </c>
      <c r="F943">
        <v>23.25</v>
      </c>
      <c r="G943">
        <v>17.669586461326301</v>
      </c>
      <c r="H943" s="11">
        <v>0.22817029868285815</v>
      </c>
      <c r="I943" s="11">
        <v>1.3419281602880273</v>
      </c>
      <c r="J943" t="s">
        <v>3085</v>
      </c>
      <c r="K943" s="10" t="s">
        <v>3085</v>
      </c>
      <c r="L943" t="b">
        <v>0</v>
      </c>
    </row>
    <row r="944" spans="1:12" x14ac:dyDescent="0.3">
      <c r="A944" t="s">
        <v>2492</v>
      </c>
      <c r="B944">
        <v>400997</v>
      </c>
      <c r="C944" t="s">
        <v>2493</v>
      </c>
      <c r="D944">
        <v>7</v>
      </c>
      <c r="E944">
        <v>92</v>
      </c>
      <c r="F944">
        <v>48.142857142857146</v>
      </c>
      <c r="G944">
        <v>41.663047461863897</v>
      </c>
      <c r="H944" s="11">
        <v>3.1782993803896639E-2</v>
      </c>
      <c r="I944" s="11">
        <v>-2.9527809611617593</v>
      </c>
      <c r="J944">
        <v>7.7460569484078299</v>
      </c>
      <c r="K944" s="10">
        <v>2.0094338196893501E-14</v>
      </c>
      <c r="L944" t="b">
        <v>0</v>
      </c>
    </row>
    <row r="945" spans="1:12" x14ac:dyDescent="0.3">
      <c r="A945" t="s">
        <v>2494</v>
      </c>
      <c r="B945">
        <v>728224</v>
      </c>
      <c r="C945" t="s">
        <v>2495</v>
      </c>
      <c r="D945">
        <v>7</v>
      </c>
      <c r="E945">
        <v>74</v>
      </c>
      <c r="F945">
        <v>43.571428571428569</v>
      </c>
      <c r="G945">
        <v>9.947481136065603</v>
      </c>
      <c r="H945" s="11">
        <v>1.9079518093986951E-4</v>
      </c>
      <c r="I945" s="11">
        <v>-9.7733408129864898</v>
      </c>
      <c r="J945">
        <v>-0.445522477299372</v>
      </c>
      <c r="K945" s="10">
        <v>0.65602271545498103</v>
      </c>
      <c r="L945" t="b">
        <v>0</v>
      </c>
    </row>
    <row r="946" spans="1:12" x14ac:dyDescent="0.3">
      <c r="A946" t="s">
        <v>2496</v>
      </c>
      <c r="B946">
        <v>125115</v>
      </c>
      <c r="C946" t="s">
        <v>2497</v>
      </c>
      <c r="D946">
        <v>10</v>
      </c>
      <c r="E946">
        <v>42</v>
      </c>
      <c r="F946">
        <v>41</v>
      </c>
      <c r="G946">
        <v>11.372481406154654</v>
      </c>
      <c r="H946" s="11">
        <v>0.78724569432853619</v>
      </c>
      <c r="I946" s="11">
        <v>-0.27910232496422277</v>
      </c>
      <c r="J946" t="s">
        <v>3085</v>
      </c>
      <c r="K946" s="10" t="s">
        <v>3085</v>
      </c>
      <c r="L946" t="b">
        <v>0</v>
      </c>
    </row>
    <row r="947" spans="1:12" x14ac:dyDescent="0.3">
      <c r="A947" t="s">
        <v>2498</v>
      </c>
      <c r="B947">
        <v>100131726</v>
      </c>
      <c r="C947" t="s">
        <v>2499</v>
      </c>
      <c r="D947">
        <v>14</v>
      </c>
      <c r="E947">
        <v>40</v>
      </c>
      <c r="F947">
        <v>37.5</v>
      </c>
      <c r="G947">
        <v>14.877706605729051</v>
      </c>
      <c r="H947" s="11">
        <v>0.54041270190000246</v>
      </c>
      <c r="I947" s="11">
        <v>-0.63014664052775626</v>
      </c>
      <c r="J947">
        <v>1.3048683529177201</v>
      </c>
      <c r="K947" s="10">
        <v>0.192188265331009</v>
      </c>
      <c r="L947" t="b">
        <v>0</v>
      </c>
    </row>
    <row r="948" spans="1:12" x14ac:dyDescent="0.3">
      <c r="A948" t="s">
        <v>2500</v>
      </c>
      <c r="B948">
        <v>339184</v>
      </c>
      <c r="C948" t="s">
        <v>2501</v>
      </c>
      <c r="D948">
        <v>7</v>
      </c>
      <c r="E948">
        <v>48</v>
      </c>
      <c r="F948">
        <v>21.428571428571427</v>
      </c>
      <c r="G948">
        <v>15.284601650649833</v>
      </c>
      <c r="H948" s="11">
        <v>3.6939932901430793E-3</v>
      </c>
      <c r="I948" s="11">
        <v>-5.1242194882280261</v>
      </c>
      <c r="J948">
        <v>5.1923889411978701</v>
      </c>
      <c r="K948" s="10">
        <v>2.4373751226633798E-7</v>
      </c>
      <c r="L948" t="b">
        <v>0</v>
      </c>
    </row>
    <row r="949" spans="1:12" x14ac:dyDescent="0.3">
      <c r="A949" t="s">
        <v>2502</v>
      </c>
      <c r="B949">
        <v>100506376</v>
      </c>
      <c r="C949" t="s">
        <v>2503</v>
      </c>
      <c r="D949">
        <v>7</v>
      </c>
      <c r="E949">
        <v>22</v>
      </c>
      <c r="F949">
        <v>24.142857142857142</v>
      </c>
      <c r="G949">
        <v>14.553677329442335</v>
      </c>
      <c r="H949" s="11">
        <v>0.71031671236210414</v>
      </c>
      <c r="I949" s="11">
        <v>0.39328794838518177</v>
      </c>
      <c r="J949">
        <v>1.4195999744122501E-2</v>
      </c>
      <c r="K949" s="10">
        <v>0.98867597508222804</v>
      </c>
      <c r="L949" t="b">
        <v>0</v>
      </c>
    </row>
    <row r="950" spans="1:12" x14ac:dyDescent="0.3">
      <c r="A950" t="s">
        <v>2504</v>
      </c>
      <c r="B950">
        <v>100113407</v>
      </c>
      <c r="C950" t="s">
        <v>2505</v>
      </c>
      <c r="D950">
        <v>12</v>
      </c>
      <c r="E950">
        <v>42</v>
      </c>
      <c r="F950">
        <v>34.333333333333336</v>
      </c>
      <c r="G950">
        <v>24.473857419084897</v>
      </c>
      <c r="H950" s="11">
        <v>0.30105951038123252</v>
      </c>
      <c r="I950" s="11">
        <v>-1.0905287773626924</v>
      </c>
      <c r="J950">
        <v>1.5070347910453099</v>
      </c>
      <c r="K950" s="10">
        <v>0.13206537398162399</v>
      </c>
      <c r="L950" t="b">
        <v>0</v>
      </c>
    </row>
    <row r="951" spans="1:12" x14ac:dyDescent="0.3">
      <c r="A951" t="s">
        <v>2506</v>
      </c>
      <c r="B951">
        <v>92270</v>
      </c>
      <c r="C951" t="s">
        <v>2507</v>
      </c>
      <c r="D951">
        <v>7</v>
      </c>
      <c r="E951">
        <v>66</v>
      </c>
      <c r="F951">
        <v>29.285714285714285</v>
      </c>
      <c r="G951">
        <v>7.4322335295720672</v>
      </c>
      <c r="H951" s="11">
        <v>1.2369200485029563E-5</v>
      </c>
      <c r="I951" s="11">
        <v>-17.141587910294955</v>
      </c>
      <c r="J951">
        <v>0.70480041067728905</v>
      </c>
      <c r="K951" s="10">
        <v>0.48107144685065101</v>
      </c>
      <c r="L951" t="b">
        <v>0</v>
      </c>
    </row>
    <row r="952" spans="1:12" x14ac:dyDescent="0.3">
      <c r="A952" t="s">
        <v>2508</v>
      </c>
      <c r="B952">
        <v>100130311</v>
      </c>
      <c r="C952" t="s">
        <v>2509</v>
      </c>
      <c r="D952">
        <v>7</v>
      </c>
      <c r="E952">
        <v>39</v>
      </c>
      <c r="F952">
        <v>40.714285714285715</v>
      </c>
      <c r="G952">
        <v>10.719363875937871</v>
      </c>
      <c r="H952" s="11">
        <v>0.68695425414368438</v>
      </c>
      <c r="I952" s="11">
        <v>0.42727500432741172</v>
      </c>
      <c r="J952">
        <v>-1.5610928692797901</v>
      </c>
      <c r="K952" s="10">
        <v>0.118765949800358</v>
      </c>
      <c r="L952" t="b">
        <v>0</v>
      </c>
    </row>
    <row r="953" spans="1:12" x14ac:dyDescent="0.3">
      <c r="A953" t="s">
        <v>2510</v>
      </c>
      <c r="B953">
        <v>26791</v>
      </c>
      <c r="C953" t="s">
        <v>2511</v>
      </c>
      <c r="D953">
        <v>9</v>
      </c>
      <c r="E953">
        <v>28</v>
      </c>
      <c r="F953">
        <v>43.111111111111114</v>
      </c>
      <c r="G953">
        <v>9.1712109947984146</v>
      </c>
      <c r="H953" s="11">
        <v>1.130783512304978E-3</v>
      </c>
      <c r="I953" s="11">
        <v>5.2939410009474477</v>
      </c>
      <c r="J953" t="s">
        <v>3085</v>
      </c>
      <c r="K953" s="10" t="s">
        <v>3085</v>
      </c>
      <c r="L953" t="b">
        <v>0</v>
      </c>
    </row>
    <row r="954" spans="1:12" x14ac:dyDescent="0.3">
      <c r="A954" t="s">
        <v>2512</v>
      </c>
      <c r="B954">
        <v>100379132</v>
      </c>
      <c r="C954" t="s">
        <v>2513</v>
      </c>
      <c r="D954">
        <v>12</v>
      </c>
      <c r="E954">
        <v>47</v>
      </c>
      <c r="F954">
        <v>36</v>
      </c>
      <c r="G954">
        <v>18.635254955935732</v>
      </c>
      <c r="H954" s="11">
        <v>6.5561692194517587E-2</v>
      </c>
      <c r="I954" s="11">
        <v>-2.0674662329446361</v>
      </c>
      <c r="J954">
        <v>1.7471186749522201</v>
      </c>
      <c r="K954" s="10">
        <v>8.0872991590602697E-2</v>
      </c>
      <c r="L954" t="b">
        <v>0</v>
      </c>
    </row>
    <row r="955" spans="1:12" x14ac:dyDescent="0.3">
      <c r="A955" t="s">
        <v>2514</v>
      </c>
      <c r="B955">
        <v>6079</v>
      </c>
      <c r="C955" t="s">
        <v>2515</v>
      </c>
      <c r="D955">
        <v>7</v>
      </c>
      <c r="E955">
        <v>32</v>
      </c>
      <c r="F955">
        <v>27</v>
      </c>
      <c r="G955">
        <v>14.456832294800961</v>
      </c>
      <c r="H955" s="11">
        <v>0.39544996330044396</v>
      </c>
      <c r="I955" s="11">
        <v>-0.92916421432351737</v>
      </c>
      <c r="J955">
        <v>1.26729728181954</v>
      </c>
      <c r="K955" s="10">
        <v>0.20529529767434301</v>
      </c>
      <c r="L955" t="b">
        <v>0</v>
      </c>
    </row>
    <row r="956" spans="1:12" x14ac:dyDescent="0.3">
      <c r="A956" t="s">
        <v>2516</v>
      </c>
      <c r="B956">
        <v>26775</v>
      </c>
      <c r="C956" t="s">
        <v>2517</v>
      </c>
      <c r="D956">
        <v>8</v>
      </c>
      <c r="E956">
        <v>46</v>
      </c>
      <c r="F956">
        <v>29</v>
      </c>
      <c r="G956">
        <v>16.535675717326203</v>
      </c>
      <c r="H956" s="11">
        <v>2.2730096845512412E-2</v>
      </c>
      <c r="I956" s="11">
        <v>-3.0424883348236169</v>
      </c>
      <c r="J956">
        <v>5.5550140987621503E-2</v>
      </c>
      <c r="K956" s="10">
        <v>0.95570944741410402</v>
      </c>
      <c r="L956" t="b">
        <v>0</v>
      </c>
    </row>
    <row r="957" spans="1:12" x14ac:dyDescent="0.3">
      <c r="A957" t="s">
        <v>2518</v>
      </c>
      <c r="B957">
        <v>677827</v>
      </c>
      <c r="C957" t="s">
        <v>2519</v>
      </c>
      <c r="D957">
        <v>8</v>
      </c>
      <c r="E957">
        <v>17</v>
      </c>
      <c r="F957">
        <v>22.75</v>
      </c>
      <c r="G957">
        <v>9.6325341569970195</v>
      </c>
      <c r="H957" s="11">
        <v>0.13519072874083549</v>
      </c>
      <c r="I957" s="11">
        <v>1.7255125589297564</v>
      </c>
      <c r="J957">
        <v>-0.33350745094523998</v>
      </c>
      <c r="K957" s="10">
        <v>0.738809627952141</v>
      </c>
      <c r="L957" t="b">
        <v>0</v>
      </c>
    </row>
    <row r="958" spans="1:12" x14ac:dyDescent="0.3">
      <c r="A958" t="s">
        <v>2520</v>
      </c>
      <c r="B958">
        <v>693129</v>
      </c>
      <c r="C958" t="s">
        <v>2521</v>
      </c>
      <c r="D958">
        <v>7</v>
      </c>
      <c r="E958">
        <v>74</v>
      </c>
      <c r="F958">
        <v>32.285714285714285</v>
      </c>
      <c r="G958">
        <v>16.938263249364201</v>
      </c>
      <c r="H958" s="11">
        <v>6.2310623315742404E-4</v>
      </c>
      <c r="I958" s="11">
        <v>-7.6086800830139749</v>
      </c>
      <c r="J958">
        <v>3.5844066587366399E-2</v>
      </c>
      <c r="K958" s="10">
        <v>0.97141266693732897</v>
      </c>
      <c r="L958" t="b">
        <v>0</v>
      </c>
    </row>
    <row r="959" spans="1:12" x14ac:dyDescent="0.3">
      <c r="A959" t="s">
        <v>2522</v>
      </c>
      <c r="B959">
        <v>693226</v>
      </c>
      <c r="C959" t="s">
        <v>2523</v>
      </c>
      <c r="D959">
        <v>7</v>
      </c>
      <c r="E959">
        <v>28</v>
      </c>
      <c r="F959">
        <v>31</v>
      </c>
      <c r="G959">
        <v>6.7330032922413858</v>
      </c>
      <c r="H959" s="11">
        <v>0.28308104864216704</v>
      </c>
      <c r="I959" s="11">
        <v>1.2022825868224878</v>
      </c>
      <c r="J959" t="s">
        <v>3085</v>
      </c>
      <c r="K959" s="10" t="s">
        <v>3085</v>
      </c>
      <c r="L959" t="b">
        <v>0</v>
      </c>
    </row>
    <row r="960" spans="1:12" x14ac:dyDescent="0.3">
      <c r="A960" t="s">
        <v>2524</v>
      </c>
      <c r="B960">
        <v>693140</v>
      </c>
      <c r="C960" t="s">
        <v>2525</v>
      </c>
      <c r="D960">
        <v>8</v>
      </c>
      <c r="E960">
        <v>31</v>
      </c>
      <c r="F960">
        <v>40.5</v>
      </c>
      <c r="G960">
        <v>12.106668764421887</v>
      </c>
      <c r="H960" s="11">
        <v>6.1928167295826848E-2</v>
      </c>
      <c r="I960" s="11">
        <v>2.2901869198023177</v>
      </c>
      <c r="J960">
        <v>1.22116309818688</v>
      </c>
      <c r="K960" s="10">
        <v>0.222264541317471</v>
      </c>
      <c r="L960" t="b">
        <v>0</v>
      </c>
    </row>
    <row r="961" spans="1:12" x14ac:dyDescent="0.3">
      <c r="A961" t="s">
        <v>2526</v>
      </c>
      <c r="B961">
        <v>693202</v>
      </c>
      <c r="C961" t="s">
        <v>2527</v>
      </c>
      <c r="D961">
        <v>7</v>
      </c>
      <c r="E961">
        <v>26</v>
      </c>
      <c r="F961">
        <v>28.142857142857142</v>
      </c>
      <c r="G961">
        <v>13.969354213522442</v>
      </c>
      <c r="H961" s="11">
        <v>0.69892951685653726</v>
      </c>
      <c r="I961" s="11">
        <v>0.40978503431323687</v>
      </c>
      <c r="J961">
        <v>0.116152043578787</v>
      </c>
      <c r="K961" s="10">
        <v>0.90755150989911804</v>
      </c>
      <c r="L961" t="b">
        <v>0</v>
      </c>
    </row>
    <row r="962" spans="1:12" x14ac:dyDescent="0.3">
      <c r="A962" t="s">
        <v>2528</v>
      </c>
      <c r="B962">
        <v>693211</v>
      </c>
      <c r="C962" t="s">
        <v>2529</v>
      </c>
      <c r="D962">
        <v>7</v>
      </c>
      <c r="E962">
        <v>55</v>
      </c>
      <c r="F962">
        <v>45.571428571428569</v>
      </c>
      <c r="G962">
        <v>14.116859221714806</v>
      </c>
      <c r="H962" s="11">
        <v>0.12763826681694654</v>
      </c>
      <c r="I962" s="11">
        <v>-1.824679982779444</v>
      </c>
      <c r="J962">
        <v>-0.42439144823081498</v>
      </c>
      <c r="K962" s="10">
        <v>0.67135655538967098</v>
      </c>
      <c r="L962" t="b">
        <v>0</v>
      </c>
    </row>
    <row r="963" spans="1:12" x14ac:dyDescent="0.3">
      <c r="A963" t="s">
        <v>2530</v>
      </c>
      <c r="B963">
        <v>693153</v>
      </c>
      <c r="C963" t="s">
        <v>2531</v>
      </c>
      <c r="D963">
        <v>13</v>
      </c>
      <c r="E963">
        <v>37</v>
      </c>
      <c r="F963">
        <v>27.846153846153847</v>
      </c>
      <c r="G963">
        <v>9.4766920551262182</v>
      </c>
      <c r="H963" s="11">
        <v>4.5236336169396799E-3</v>
      </c>
      <c r="I963" s="11">
        <v>-3.553568585701663</v>
      </c>
      <c r="J963">
        <v>-0.26754602334308297</v>
      </c>
      <c r="K963" s="10">
        <v>0.78909483638395095</v>
      </c>
      <c r="L963" t="b">
        <v>0</v>
      </c>
    </row>
    <row r="964" spans="1:12" x14ac:dyDescent="0.3">
      <c r="A964" t="s">
        <v>2532</v>
      </c>
      <c r="B964">
        <v>407016</v>
      </c>
      <c r="C964" t="s">
        <v>2533</v>
      </c>
      <c r="D964">
        <v>18</v>
      </c>
      <c r="E964">
        <v>16</v>
      </c>
      <c r="F964">
        <v>27.111111111111111</v>
      </c>
      <c r="G964">
        <v>14.30708951735175</v>
      </c>
      <c r="H964" s="11">
        <v>4.2769091414282525E-3</v>
      </c>
      <c r="I964" s="11">
        <v>3.3261618701047029</v>
      </c>
      <c r="J964">
        <v>0.58108432535948096</v>
      </c>
      <c r="K964" s="10">
        <v>0.56129292362494598</v>
      </c>
      <c r="L964" t="b">
        <v>0</v>
      </c>
    </row>
    <row r="965" spans="1:12" x14ac:dyDescent="0.3">
      <c r="A965" t="s">
        <v>2534</v>
      </c>
      <c r="B965">
        <v>407052</v>
      </c>
      <c r="C965" t="s">
        <v>2535</v>
      </c>
      <c r="D965">
        <v>8</v>
      </c>
      <c r="E965">
        <v>37</v>
      </c>
      <c r="F965">
        <v>31.875</v>
      </c>
      <c r="G965">
        <v>11.728323470495321</v>
      </c>
      <c r="H965" s="11">
        <v>0.25633787410779285</v>
      </c>
      <c r="I965" s="11">
        <v>-1.2544339260487967</v>
      </c>
      <c r="J965" t="s">
        <v>3085</v>
      </c>
      <c r="K965" s="10" t="s">
        <v>3085</v>
      </c>
      <c r="L965" t="b">
        <v>0</v>
      </c>
    </row>
    <row r="966" spans="1:12" x14ac:dyDescent="0.3">
      <c r="A966" t="s">
        <v>2536</v>
      </c>
      <c r="B966">
        <v>406950</v>
      </c>
      <c r="C966" t="s">
        <v>2537</v>
      </c>
      <c r="D966">
        <v>8</v>
      </c>
      <c r="E966">
        <v>60</v>
      </c>
      <c r="F966">
        <v>44</v>
      </c>
      <c r="G966">
        <v>18.361450300639575</v>
      </c>
      <c r="H966" s="11">
        <v>4.3169114972919372E-2</v>
      </c>
      <c r="I966" s="11">
        <v>-2.5555070740347783</v>
      </c>
      <c r="J966">
        <v>-0.73841814943123496</v>
      </c>
      <c r="K966" s="10">
        <v>0.46040501747283702</v>
      </c>
      <c r="L966" t="b">
        <v>0</v>
      </c>
    </row>
    <row r="967" spans="1:12" x14ac:dyDescent="0.3">
      <c r="A967" t="s">
        <v>2538</v>
      </c>
      <c r="B967">
        <v>693176</v>
      </c>
      <c r="C967" t="s">
        <v>2539</v>
      </c>
      <c r="D967">
        <v>7</v>
      </c>
      <c r="E967">
        <v>18</v>
      </c>
      <c r="F967">
        <v>16.428571428571427</v>
      </c>
      <c r="G967">
        <v>10.721584815333085</v>
      </c>
      <c r="H967" s="11">
        <v>0.71156307159675158</v>
      </c>
      <c r="I967" s="11">
        <v>-0.39148992702183827</v>
      </c>
      <c r="J967">
        <v>-0.59354506360783699</v>
      </c>
      <c r="K967" s="10">
        <v>0.55292847767572995</v>
      </c>
      <c r="L967" t="b">
        <v>0</v>
      </c>
    </row>
    <row r="968" spans="1:12" x14ac:dyDescent="0.3">
      <c r="A968" t="s">
        <v>2540</v>
      </c>
      <c r="B968">
        <v>693201</v>
      </c>
      <c r="C968" t="s">
        <v>2541</v>
      </c>
      <c r="D968">
        <v>19</v>
      </c>
      <c r="E968">
        <v>18</v>
      </c>
      <c r="F968">
        <v>26.578947368421051</v>
      </c>
      <c r="G968">
        <v>13.769191816328719</v>
      </c>
      <c r="H968" s="11">
        <v>1.4166968818046121E-2</v>
      </c>
      <c r="I968" s="11">
        <v>2.7328831214418416</v>
      </c>
      <c r="J968">
        <v>2.1265825763563502</v>
      </c>
      <c r="K968" s="10">
        <v>3.3658724824478403E-2</v>
      </c>
      <c r="L968" t="b">
        <v>0</v>
      </c>
    </row>
    <row r="969" spans="1:12" x14ac:dyDescent="0.3">
      <c r="A969" t="s">
        <v>2542</v>
      </c>
      <c r="B969">
        <v>102723479</v>
      </c>
      <c r="C969" t="s">
        <v>2543</v>
      </c>
      <c r="D969">
        <v>34</v>
      </c>
      <c r="E969">
        <v>9</v>
      </c>
      <c r="F969">
        <v>10.5</v>
      </c>
      <c r="G969">
        <v>17.729020892823772</v>
      </c>
      <c r="H969" s="11">
        <v>0.62503995708692095</v>
      </c>
      <c r="I969" s="11">
        <v>0.49348499697252646</v>
      </c>
      <c r="J969">
        <v>1.0991616493449099</v>
      </c>
      <c r="K969" s="10">
        <v>0.27191840006100199</v>
      </c>
      <c r="L969" t="b">
        <v>0</v>
      </c>
    </row>
    <row r="970" spans="1:12" x14ac:dyDescent="0.3">
      <c r="A970" t="s">
        <v>2544</v>
      </c>
      <c r="B970">
        <v>100126333</v>
      </c>
      <c r="C970" t="s">
        <v>2545</v>
      </c>
      <c r="D970">
        <v>8</v>
      </c>
      <c r="E970">
        <v>11</v>
      </c>
      <c r="F970">
        <v>28.875</v>
      </c>
      <c r="G970">
        <v>16.856007831037573</v>
      </c>
      <c r="H970" s="11">
        <v>1.995868254219552E-2</v>
      </c>
      <c r="I970" s="11">
        <v>3.144296938640248</v>
      </c>
      <c r="J970" t="s">
        <v>3085</v>
      </c>
      <c r="K970" s="10" t="s">
        <v>3085</v>
      </c>
      <c r="L970" t="b">
        <v>0</v>
      </c>
    </row>
    <row r="971" spans="1:12" x14ac:dyDescent="0.3">
      <c r="A971" t="s">
        <v>2546</v>
      </c>
      <c r="B971">
        <v>163154</v>
      </c>
      <c r="C971" t="s">
        <v>2547</v>
      </c>
      <c r="D971">
        <v>7</v>
      </c>
      <c r="E971">
        <v>34</v>
      </c>
      <c r="F971">
        <v>24.428571428571427</v>
      </c>
      <c r="G971">
        <v>15.229982959687804</v>
      </c>
      <c r="H971" s="11">
        <v>0.1474237299337649</v>
      </c>
      <c r="I971" s="11">
        <v>-1.7128013515722817</v>
      </c>
      <c r="J971">
        <v>1.55337777478051</v>
      </c>
      <c r="K971" s="10">
        <v>0.120597029403756</v>
      </c>
      <c r="L971" t="b">
        <v>0</v>
      </c>
    </row>
    <row r="972" spans="1:12" x14ac:dyDescent="0.3">
      <c r="A972" t="s">
        <v>2548</v>
      </c>
      <c r="B972">
        <v>692089</v>
      </c>
      <c r="C972" t="s">
        <v>2549</v>
      </c>
      <c r="D972">
        <v>7</v>
      </c>
      <c r="E972">
        <v>27</v>
      </c>
      <c r="F972">
        <v>31.428571428571427</v>
      </c>
      <c r="G972">
        <v>8.7912293955802454</v>
      </c>
      <c r="H972" s="11">
        <v>0.2309758951554991</v>
      </c>
      <c r="I972" s="11">
        <v>1.3632644619617327</v>
      </c>
      <c r="J972">
        <v>0.18953289834253401</v>
      </c>
      <c r="K972" s="10">
        <v>0.84970727934134205</v>
      </c>
      <c r="L972" t="b">
        <v>0</v>
      </c>
    </row>
    <row r="973" spans="1:12" x14ac:dyDescent="0.3">
      <c r="A973" t="s">
        <v>2550</v>
      </c>
      <c r="B973">
        <v>338799</v>
      </c>
      <c r="C973" t="s">
        <v>2551</v>
      </c>
      <c r="D973">
        <v>9</v>
      </c>
      <c r="E973">
        <v>34</v>
      </c>
      <c r="F973">
        <v>35</v>
      </c>
      <c r="G973">
        <v>14.439529078193651</v>
      </c>
      <c r="H973" s="11">
        <v>0.84060550993714966</v>
      </c>
      <c r="I973" s="11">
        <v>0.20872650225045125</v>
      </c>
      <c r="J973">
        <v>-0.70558117068280901</v>
      </c>
      <c r="K973" s="10">
        <v>0.48058580820330998</v>
      </c>
      <c r="L973" t="b">
        <v>0</v>
      </c>
    </row>
    <row r="974" spans="1:12" x14ac:dyDescent="0.3">
      <c r="A974" t="s">
        <v>2552</v>
      </c>
      <c r="B974">
        <v>83896</v>
      </c>
      <c r="C974" t="s">
        <v>2553</v>
      </c>
      <c r="D974">
        <v>9</v>
      </c>
      <c r="E974">
        <v>38</v>
      </c>
      <c r="F974">
        <v>38.888888888888886</v>
      </c>
      <c r="G974">
        <v>10.067825540359303</v>
      </c>
      <c r="H974" s="11">
        <v>0.79780611740530449</v>
      </c>
      <c r="I974" s="11">
        <v>0.26613188125244613</v>
      </c>
      <c r="J974" t="s">
        <v>3085</v>
      </c>
      <c r="K974" s="10" t="s">
        <v>3085</v>
      </c>
      <c r="L974" t="b">
        <v>0</v>
      </c>
    </row>
    <row r="975" spans="1:12" x14ac:dyDescent="0.3">
      <c r="A975" t="s">
        <v>2554</v>
      </c>
      <c r="B975">
        <v>339803</v>
      </c>
      <c r="C975" t="s">
        <v>2555</v>
      </c>
      <c r="D975">
        <v>7</v>
      </c>
      <c r="E975">
        <v>36</v>
      </c>
      <c r="F975">
        <v>26</v>
      </c>
      <c r="G975">
        <v>10.181682899534175</v>
      </c>
      <c r="H975" s="11">
        <v>4.0742020186458269E-2</v>
      </c>
      <c r="I975" s="11">
        <v>-2.7410324474364307</v>
      </c>
      <c r="J975">
        <v>-1.69788740069113</v>
      </c>
      <c r="K975" s="10">
        <v>8.9788713439909407E-2</v>
      </c>
      <c r="L975" t="b">
        <v>0</v>
      </c>
    </row>
    <row r="976" spans="1:12" x14ac:dyDescent="0.3">
      <c r="A976" t="s">
        <v>2556</v>
      </c>
      <c r="B976">
        <v>5462</v>
      </c>
      <c r="C976" t="s">
        <v>2557</v>
      </c>
      <c r="D976">
        <v>9</v>
      </c>
      <c r="E976">
        <v>51</v>
      </c>
      <c r="F976">
        <v>48.111111111111114</v>
      </c>
      <c r="G976">
        <v>7.4405047618499189</v>
      </c>
      <c r="H976" s="11">
        <v>0.27765716092199005</v>
      </c>
      <c r="I976" s="11">
        <v>-1.17701238533932</v>
      </c>
      <c r="J976">
        <v>1.54644338248877</v>
      </c>
      <c r="K976" s="10">
        <v>0.122261631019315</v>
      </c>
      <c r="L976" t="b">
        <v>0</v>
      </c>
    </row>
    <row r="977" spans="1:12" x14ac:dyDescent="0.3">
      <c r="A977" t="s">
        <v>2558</v>
      </c>
      <c r="B977">
        <v>641311</v>
      </c>
      <c r="C977" t="s">
        <v>2559</v>
      </c>
      <c r="D977">
        <v>7</v>
      </c>
      <c r="E977">
        <v>44</v>
      </c>
      <c r="F977">
        <v>26</v>
      </c>
      <c r="G977">
        <v>17.165857586111645</v>
      </c>
      <c r="H977" s="11">
        <v>3.223807742276831E-2</v>
      </c>
      <c r="I977" s="11">
        <v>-2.9404973464568784</v>
      </c>
      <c r="J977">
        <v>0.77526508637825198</v>
      </c>
      <c r="K977" s="10">
        <v>0.43833603380342401</v>
      </c>
      <c r="L977" t="b">
        <v>0</v>
      </c>
    </row>
    <row r="978" spans="1:12" x14ac:dyDescent="0.3">
      <c r="A978" t="s">
        <v>2560</v>
      </c>
      <c r="B978" t="s">
        <v>3085</v>
      </c>
      <c r="C978" t="s">
        <v>2561</v>
      </c>
      <c r="D978">
        <v>10</v>
      </c>
      <c r="E978">
        <v>6</v>
      </c>
      <c r="F978">
        <v>19.5</v>
      </c>
      <c r="G978">
        <v>15.01295736651806</v>
      </c>
      <c r="H978" s="11">
        <v>1.9289732106943892E-2</v>
      </c>
      <c r="I978" s="11">
        <v>2.9200522548364454</v>
      </c>
      <c r="J978" t="s">
        <v>3085</v>
      </c>
      <c r="K978" s="10" t="s">
        <v>3085</v>
      </c>
      <c r="L978" t="b">
        <v>0</v>
      </c>
    </row>
    <row r="979" spans="1:12" x14ac:dyDescent="0.3">
      <c r="A979" t="s">
        <v>2562</v>
      </c>
      <c r="B979">
        <v>51517</v>
      </c>
      <c r="C979" t="s">
        <v>2563</v>
      </c>
      <c r="D979">
        <v>8</v>
      </c>
      <c r="E979">
        <v>22</v>
      </c>
      <c r="F979">
        <v>33.875</v>
      </c>
      <c r="G979">
        <v>14.347100254556171</v>
      </c>
      <c r="H979" s="11">
        <v>5.1763338969814887E-2</v>
      </c>
      <c r="I979" s="11">
        <v>2.4214153494083543</v>
      </c>
      <c r="J979">
        <v>0.72251453590201298</v>
      </c>
      <c r="K979" s="10">
        <v>0.47011920666252599</v>
      </c>
      <c r="L979" t="b">
        <v>1</v>
      </c>
    </row>
    <row r="980" spans="1:12" x14ac:dyDescent="0.3">
      <c r="A980" t="s">
        <v>2564</v>
      </c>
      <c r="B980">
        <v>65996</v>
      </c>
      <c r="C980" t="s">
        <v>2565</v>
      </c>
      <c r="D980">
        <v>8</v>
      </c>
      <c r="E980">
        <v>16</v>
      </c>
      <c r="F980">
        <v>14.875</v>
      </c>
      <c r="G980">
        <v>5.8416607227739616</v>
      </c>
      <c r="H980" s="11">
        <v>0.60286898258068766</v>
      </c>
      <c r="I980" s="11">
        <v>-0.54892565017450079</v>
      </c>
      <c r="J980">
        <v>0.47043042705771498</v>
      </c>
      <c r="K980" s="10">
        <v>0.63813316104435103</v>
      </c>
      <c r="L980" t="b">
        <v>0</v>
      </c>
    </row>
    <row r="981" spans="1:12" x14ac:dyDescent="0.3">
      <c r="A981" t="s">
        <v>2566</v>
      </c>
      <c r="B981">
        <v>342900</v>
      </c>
      <c r="C981" t="s">
        <v>2567</v>
      </c>
      <c r="D981">
        <v>9</v>
      </c>
      <c r="E981">
        <v>25</v>
      </c>
      <c r="F981">
        <v>27.777777777777779</v>
      </c>
      <c r="G981">
        <v>11.355370731263884</v>
      </c>
      <c r="H981" s="11">
        <v>0.48397953562395835</v>
      </c>
      <c r="I981" s="11">
        <v>0.73893827279612201</v>
      </c>
      <c r="J981">
        <v>-0.53807855079051203</v>
      </c>
      <c r="K981" s="10">
        <v>0.59062276723478402</v>
      </c>
      <c r="L981" t="b">
        <v>0</v>
      </c>
    </row>
    <row r="982" spans="1:12" x14ac:dyDescent="0.3">
      <c r="A982" t="s">
        <v>2568</v>
      </c>
      <c r="B982">
        <v>7652</v>
      </c>
      <c r="C982" t="s">
        <v>2569</v>
      </c>
      <c r="D982">
        <v>8</v>
      </c>
      <c r="E982">
        <v>1</v>
      </c>
      <c r="F982">
        <v>13.5</v>
      </c>
      <c r="G982">
        <v>12.340409810282408</v>
      </c>
      <c r="H982" s="11">
        <v>2.4163970628945527E-2</v>
      </c>
      <c r="I982" s="11">
        <v>2.9949900328139929</v>
      </c>
      <c r="J982">
        <v>1.4206826107263499</v>
      </c>
      <c r="K982" s="10">
        <v>0.15566926174271301</v>
      </c>
      <c r="L982" t="b">
        <v>0</v>
      </c>
    </row>
    <row r="983" spans="1:12" x14ac:dyDescent="0.3">
      <c r="A983" t="s">
        <v>2570</v>
      </c>
      <c r="B983">
        <v>339231</v>
      </c>
      <c r="C983" t="s">
        <v>2571</v>
      </c>
      <c r="D983">
        <v>8</v>
      </c>
      <c r="E983">
        <v>18</v>
      </c>
      <c r="F983">
        <v>26.875</v>
      </c>
      <c r="G983">
        <v>10.494045930907678</v>
      </c>
      <c r="H983" s="11">
        <v>4.8023845640265204E-2</v>
      </c>
      <c r="I983" s="11">
        <v>2.4766346719890695</v>
      </c>
      <c r="J983" t="s">
        <v>3085</v>
      </c>
      <c r="K983" s="10" t="s">
        <v>3085</v>
      </c>
      <c r="L983" t="b">
        <v>0</v>
      </c>
    </row>
    <row r="984" spans="1:12" x14ac:dyDescent="0.3">
      <c r="A984" t="s">
        <v>2572</v>
      </c>
      <c r="B984">
        <v>284116</v>
      </c>
      <c r="C984" t="s">
        <v>2573</v>
      </c>
      <c r="D984">
        <v>10</v>
      </c>
      <c r="E984">
        <v>47</v>
      </c>
      <c r="F984">
        <v>32.9</v>
      </c>
      <c r="G984">
        <v>18.453846331983055</v>
      </c>
      <c r="H984" s="11">
        <v>3.8852232315362542E-2</v>
      </c>
      <c r="I984" s="11">
        <v>-2.4676551216905347</v>
      </c>
      <c r="J984" t="s">
        <v>3085</v>
      </c>
      <c r="K984" s="10" t="s">
        <v>3085</v>
      </c>
      <c r="L984" t="b">
        <v>0</v>
      </c>
    </row>
    <row r="985" spans="1:12" x14ac:dyDescent="0.3">
      <c r="A985" t="s">
        <v>2574</v>
      </c>
      <c r="B985">
        <v>342666</v>
      </c>
      <c r="C985" t="s">
        <v>2575</v>
      </c>
      <c r="D985">
        <v>7</v>
      </c>
      <c r="E985">
        <v>31</v>
      </c>
      <c r="F985">
        <v>32.714285714285715</v>
      </c>
      <c r="G985">
        <v>6.3956830678796086</v>
      </c>
      <c r="H985" s="11">
        <v>0.50483368807881934</v>
      </c>
      <c r="I985" s="11">
        <v>0.71811130566729287</v>
      </c>
      <c r="J985">
        <v>13.230856063669099</v>
      </c>
      <c r="K985" s="10">
        <v>2.12760798641859E-37</v>
      </c>
      <c r="L985" t="b">
        <v>0</v>
      </c>
    </row>
    <row r="986" spans="1:12" x14ac:dyDescent="0.3">
      <c r="A986" t="s">
        <v>2576</v>
      </c>
      <c r="B986" t="s">
        <v>3085</v>
      </c>
      <c r="C986" t="s">
        <v>2577</v>
      </c>
      <c r="D986">
        <v>9</v>
      </c>
      <c r="E986">
        <v>42</v>
      </c>
      <c r="F986">
        <v>40.888888888888886</v>
      </c>
      <c r="G986">
        <v>7.253351715662979</v>
      </c>
      <c r="H986" s="11">
        <v>0.65806429074359618</v>
      </c>
      <c r="I986" s="11">
        <v>-0.46204748818765501</v>
      </c>
      <c r="J986" t="s">
        <v>3085</v>
      </c>
      <c r="K986" s="10" t="s">
        <v>3085</v>
      </c>
      <c r="L986" t="b">
        <v>0</v>
      </c>
    </row>
    <row r="987" spans="1:12" x14ac:dyDescent="0.3">
      <c r="A987" t="s">
        <v>2578</v>
      </c>
      <c r="B987" t="s">
        <v>3085</v>
      </c>
      <c r="C987" t="s">
        <v>2579</v>
      </c>
      <c r="D987">
        <v>8</v>
      </c>
      <c r="E987">
        <v>11</v>
      </c>
      <c r="F987">
        <v>21.25</v>
      </c>
      <c r="G987">
        <v>16.654042838216277</v>
      </c>
      <c r="H987" s="11">
        <v>0.1252624278672729</v>
      </c>
      <c r="I987" s="11">
        <v>1.7806584120131039</v>
      </c>
      <c r="J987" t="s">
        <v>3085</v>
      </c>
      <c r="K987" s="10" t="s">
        <v>3085</v>
      </c>
      <c r="L987" t="b">
        <v>0</v>
      </c>
    </row>
    <row r="988" spans="1:12" x14ac:dyDescent="0.3">
      <c r="A988" t="s">
        <v>2580</v>
      </c>
      <c r="B988">
        <v>728858</v>
      </c>
      <c r="C988" t="s">
        <v>2581</v>
      </c>
      <c r="D988">
        <v>8</v>
      </c>
      <c r="E988">
        <v>40</v>
      </c>
      <c r="F988">
        <v>31.75</v>
      </c>
      <c r="G988">
        <v>10.925069466925272</v>
      </c>
      <c r="H988" s="11">
        <v>7.0060319173162355E-2</v>
      </c>
      <c r="I988" s="11">
        <v>-2.2004336654739807</v>
      </c>
      <c r="J988">
        <v>0.32078182513623399</v>
      </c>
      <c r="K988" s="10">
        <v>0.748431680420243</v>
      </c>
      <c r="L988" t="b">
        <v>0</v>
      </c>
    </row>
    <row r="989" spans="1:12" x14ac:dyDescent="0.3">
      <c r="A989" t="s">
        <v>2582</v>
      </c>
      <c r="B989">
        <v>7866</v>
      </c>
      <c r="C989" t="s">
        <v>2583</v>
      </c>
      <c r="D989">
        <v>11</v>
      </c>
      <c r="E989">
        <v>28</v>
      </c>
      <c r="F989">
        <v>28</v>
      </c>
      <c r="G989">
        <v>5.7792733107199554</v>
      </c>
      <c r="H989" s="11">
        <v>1</v>
      </c>
      <c r="I989" s="11">
        <v>0</v>
      </c>
      <c r="J989">
        <v>0.568869229281177</v>
      </c>
      <c r="K989" s="10">
        <v>0.56955151529750903</v>
      </c>
      <c r="L989" t="b">
        <v>0</v>
      </c>
    </row>
    <row r="990" spans="1:12" x14ac:dyDescent="0.3">
      <c r="A990" t="s">
        <v>2584</v>
      </c>
      <c r="B990">
        <v>678655</v>
      </c>
      <c r="C990" t="s">
        <v>2585</v>
      </c>
      <c r="D990">
        <v>7</v>
      </c>
      <c r="E990">
        <v>28</v>
      </c>
      <c r="F990">
        <v>35.857142857142854</v>
      </c>
      <c r="G990">
        <v>9.1547541643412718</v>
      </c>
      <c r="H990" s="11">
        <v>6.3603253849926322E-2</v>
      </c>
      <c r="I990" s="11">
        <v>2.3744193804555782</v>
      </c>
      <c r="J990">
        <v>0.90329136795062603</v>
      </c>
      <c r="K990" s="10">
        <v>0.366552865522497</v>
      </c>
      <c r="L990" t="b">
        <v>0</v>
      </c>
    </row>
    <row r="991" spans="1:12" x14ac:dyDescent="0.3">
      <c r="A991" t="s">
        <v>2586</v>
      </c>
      <c r="B991">
        <v>646174</v>
      </c>
      <c r="C991" t="s">
        <v>2587</v>
      </c>
      <c r="D991">
        <v>12</v>
      </c>
      <c r="E991">
        <v>35</v>
      </c>
      <c r="F991">
        <v>33.833333333333336</v>
      </c>
      <c r="G991">
        <v>4.2175678759065311</v>
      </c>
      <c r="H991" s="11">
        <v>0.35852859401753301</v>
      </c>
      <c r="I991" s="11">
        <v>-0.96242949925678645</v>
      </c>
      <c r="J991" t="s">
        <v>3085</v>
      </c>
      <c r="K991" s="10" t="s">
        <v>3085</v>
      </c>
      <c r="L991" t="b">
        <v>0</v>
      </c>
    </row>
    <row r="992" spans="1:12" x14ac:dyDescent="0.3">
      <c r="A992" t="s">
        <v>2588</v>
      </c>
      <c r="B992">
        <v>157855</v>
      </c>
      <c r="C992" t="s">
        <v>2589</v>
      </c>
      <c r="D992">
        <v>7</v>
      </c>
      <c r="E992">
        <v>2</v>
      </c>
      <c r="F992">
        <v>18.142857142857142</v>
      </c>
      <c r="G992">
        <v>16.252472339396771</v>
      </c>
      <c r="H992" s="11">
        <v>3.9169214783885326E-2</v>
      </c>
      <c r="I992" s="11">
        <v>2.7742174000841473</v>
      </c>
      <c r="J992" t="s">
        <v>3085</v>
      </c>
      <c r="K992" s="10" t="s">
        <v>3085</v>
      </c>
      <c r="L992" t="b">
        <v>0</v>
      </c>
    </row>
    <row r="993" spans="1:12" x14ac:dyDescent="0.3">
      <c r="A993" t="s">
        <v>2590</v>
      </c>
      <c r="B993">
        <v>100379220</v>
      </c>
      <c r="C993" t="s">
        <v>2591</v>
      </c>
      <c r="D993">
        <v>11</v>
      </c>
      <c r="E993">
        <v>15</v>
      </c>
      <c r="F993">
        <v>27.454545454545453</v>
      </c>
      <c r="G993">
        <v>15.390670137220381</v>
      </c>
      <c r="H993" s="11">
        <v>2.2938551956493615E-2</v>
      </c>
      <c r="I993" s="11">
        <v>2.7375713472636227</v>
      </c>
      <c r="J993">
        <v>0.37386011615505199</v>
      </c>
      <c r="K993" s="10">
        <v>0.70857454373739504</v>
      </c>
      <c r="L993" t="b">
        <v>0</v>
      </c>
    </row>
    <row r="994" spans="1:12" x14ac:dyDescent="0.3">
      <c r="A994" t="s">
        <v>2592</v>
      </c>
      <c r="B994">
        <v>100288175</v>
      </c>
      <c r="C994" t="s">
        <v>2593</v>
      </c>
      <c r="D994">
        <v>7</v>
      </c>
      <c r="E994">
        <v>15</v>
      </c>
      <c r="F994">
        <v>16.571428571428573</v>
      </c>
      <c r="G994">
        <v>6.8521807442872493</v>
      </c>
      <c r="H994" s="11">
        <v>0.56624762314234189</v>
      </c>
      <c r="I994" s="11">
        <v>0.61371405166057968</v>
      </c>
      <c r="J994">
        <v>1.7345831293968501</v>
      </c>
      <c r="K994" s="10">
        <v>8.3071877175456804E-2</v>
      </c>
      <c r="L994" t="b">
        <v>0</v>
      </c>
    </row>
    <row r="995" spans="1:12" x14ac:dyDescent="0.3">
      <c r="A995" t="s">
        <v>2594</v>
      </c>
      <c r="B995">
        <v>163033</v>
      </c>
      <c r="C995" t="s">
        <v>2595</v>
      </c>
      <c r="D995">
        <v>7</v>
      </c>
      <c r="E995">
        <v>14</v>
      </c>
      <c r="F995">
        <v>15.142857142857142</v>
      </c>
      <c r="G995">
        <v>14.252819269985048</v>
      </c>
      <c r="H995" s="11">
        <v>0.83901445396864993</v>
      </c>
      <c r="I995" s="11">
        <v>0.21398079653374219</v>
      </c>
      <c r="J995">
        <v>1.39125988855614</v>
      </c>
      <c r="K995" s="10">
        <v>0.16440493559557401</v>
      </c>
      <c r="L995" t="b">
        <v>0</v>
      </c>
    </row>
    <row r="996" spans="1:12" x14ac:dyDescent="0.3">
      <c r="A996" t="s">
        <v>2596</v>
      </c>
      <c r="B996">
        <v>25817</v>
      </c>
      <c r="C996" t="s">
        <v>2597</v>
      </c>
      <c r="D996">
        <v>7</v>
      </c>
      <c r="E996">
        <v>10</v>
      </c>
      <c r="F996">
        <v>26.714285714285715</v>
      </c>
      <c r="G996">
        <v>17.172791325371712</v>
      </c>
      <c r="H996" s="11">
        <v>4.2044945935321078E-2</v>
      </c>
      <c r="I996" s="11">
        <v>2.7145970530697143</v>
      </c>
      <c r="J996">
        <v>0.471014480279699</v>
      </c>
      <c r="K996" s="10">
        <v>0.63771614694724599</v>
      </c>
      <c r="L996" t="b">
        <v>0</v>
      </c>
    </row>
    <row r="997" spans="1:12" x14ac:dyDescent="0.3">
      <c r="A997" t="s">
        <v>2598</v>
      </c>
      <c r="B997">
        <v>101930059</v>
      </c>
      <c r="C997" t="s">
        <v>2599</v>
      </c>
      <c r="D997">
        <v>8</v>
      </c>
      <c r="E997">
        <v>87</v>
      </c>
      <c r="F997">
        <v>43</v>
      </c>
      <c r="G997">
        <v>20.514803017751422</v>
      </c>
      <c r="H997" s="11">
        <v>5.0765267686027251E-4</v>
      </c>
      <c r="I997" s="11">
        <v>-6.7692431919134757</v>
      </c>
      <c r="J997">
        <v>1.15242591660275</v>
      </c>
      <c r="K997" s="10">
        <v>0.24937600105962099</v>
      </c>
      <c r="L997" t="b">
        <v>0</v>
      </c>
    </row>
    <row r="998" spans="1:12" x14ac:dyDescent="0.3">
      <c r="A998" t="s">
        <v>2600</v>
      </c>
      <c r="B998">
        <v>100302175</v>
      </c>
      <c r="C998" t="s">
        <v>2601</v>
      </c>
      <c r="D998">
        <v>7</v>
      </c>
      <c r="E998">
        <v>65</v>
      </c>
      <c r="F998">
        <v>49.142857142857146</v>
      </c>
      <c r="G998">
        <v>25.848459473300473</v>
      </c>
      <c r="H998" s="11">
        <v>0.15569911877802939</v>
      </c>
      <c r="I998" s="11">
        <v>-1.6704374412818257</v>
      </c>
      <c r="J998">
        <v>3.0578383845994098E-2</v>
      </c>
      <c r="K998" s="10">
        <v>0.97561087453219797</v>
      </c>
      <c r="L998" t="b">
        <v>0</v>
      </c>
    </row>
    <row r="999" spans="1:12" x14ac:dyDescent="0.3">
      <c r="A999" t="s">
        <v>2602</v>
      </c>
      <c r="B999">
        <v>100302208</v>
      </c>
      <c r="C999" t="s">
        <v>2603</v>
      </c>
      <c r="D999">
        <v>8</v>
      </c>
      <c r="E999">
        <v>31</v>
      </c>
      <c r="F999">
        <v>33.875</v>
      </c>
      <c r="G999">
        <v>6.8751623357457641</v>
      </c>
      <c r="H999" s="11">
        <v>0.27551160587728468</v>
      </c>
      <c r="I999" s="11">
        <v>1.1995994572764093</v>
      </c>
      <c r="J999" t="s">
        <v>3085</v>
      </c>
      <c r="K999" s="10" t="s">
        <v>3085</v>
      </c>
      <c r="L999" t="b">
        <v>0</v>
      </c>
    </row>
    <row r="1000" spans="1:12" x14ac:dyDescent="0.3">
      <c r="A1000" t="s">
        <v>2604</v>
      </c>
      <c r="B1000">
        <v>100302203</v>
      </c>
      <c r="C1000" t="s">
        <v>2605</v>
      </c>
      <c r="D1000">
        <v>7</v>
      </c>
      <c r="E1000">
        <v>26</v>
      </c>
      <c r="F1000">
        <v>20</v>
      </c>
      <c r="G1000">
        <v>13.038404810405298</v>
      </c>
      <c r="H1000" s="11">
        <v>0.26911309355955404</v>
      </c>
      <c r="I1000" s="11">
        <v>-1.2425955435543736</v>
      </c>
      <c r="J1000" t="s">
        <v>3085</v>
      </c>
      <c r="K1000" s="10" t="s">
        <v>3085</v>
      </c>
      <c r="L1000" t="b">
        <v>0</v>
      </c>
    </row>
    <row r="1001" spans="1:12" x14ac:dyDescent="0.3">
      <c r="A1001" t="s">
        <v>2606</v>
      </c>
      <c r="B1001">
        <v>100302135</v>
      </c>
      <c r="C1001" t="s">
        <v>2607</v>
      </c>
      <c r="D1001">
        <v>10</v>
      </c>
      <c r="E1001">
        <v>24</v>
      </c>
      <c r="F1001">
        <v>24.6</v>
      </c>
      <c r="G1001">
        <v>12.348639151294723</v>
      </c>
      <c r="H1001" s="11">
        <v>0.88127585437135902</v>
      </c>
      <c r="I1001" s="11">
        <v>0.15419378981428841</v>
      </c>
      <c r="J1001">
        <v>5.0262626203287297</v>
      </c>
      <c r="K1001" s="10">
        <v>5.7622057993914195E-7</v>
      </c>
      <c r="L1001" t="b">
        <v>0</v>
      </c>
    </row>
    <row r="1002" spans="1:12" x14ac:dyDescent="0.3">
      <c r="A1002" t="s">
        <v>2608</v>
      </c>
      <c r="B1002">
        <v>100302232</v>
      </c>
      <c r="C1002" t="s">
        <v>2609</v>
      </c>
      <c r="D1002">
        <v>8</v>
      </c>
      <c r="E1002">
        <v>22</v>
      </c>
      <c r="F1002">
        <v>30.875</v>
      </c>
      <c r="G1002">
        <v>10.999188281738924</v>
      </c>
      <c r="H1002" s="11">
        <v>5.6453308893776193E-2</v>
      </c>
      <c r="I1002" s="11">
        <v>2.3578023644474215</v>
      </c>
      <c r="J1002">
        <v>-0.29604986369833503</v>
      </c>
      <c r="K1002" s="10">
        <v>0.76724331066953</v>
      </c>
      <c r="L1002" t="b">
        <v>0</v>
      </c>
    </row>
    <row r="1003" spans="1:12" x14ac:dyDescent="0.3">
      <c r="A1003" t="s">
        <v>2610</v>
      </c>
      <c r="B1003">
        <v>100302161</v>
      </c>
      <c r="C1003" t="s">
        <v>2611</v>
      </c>
      <c r="D1003">
        <v>10</v>
      </c>
      <c r="E1003">
        <v>58</v>
      </c>
      <c r="F1003">
        <v>54.1</v>
      </c>
      <c r="G1003">
        <v>17.578079783892466</v>
      </c>
      <c r="H1003" s="11">
        <v>0.50066356578887938</v>
      </c>
      <c r="I1003" s="11">
        <v>-0.70526059744624758</v>
      </c>
      <c r="J1003">
        <v>3.3158645586582098</v>
      </c>
      <c r="K1003" s="10">
        <v>9.4097659651265096E-4</v>
      </c>
      <c r="L1003" t="b">
        <v>0</v>
      </c>
    </row>
    <row r="1004" spans="1:12" x14ac:dyDescent="0.3">
      <c r="A1004" t="s">
        <v>2612</v>
      </c>
      <c r="B1004">
        <v>116349</v>
      </c>
      <c r="C1004" t="s">
        <v>2613</v>
      </c>
      <c r="D1004">
        <v>8</v>
      </c>
      <c r="E1004">
        <v>24</v>
      </c>
      <c r="F1004">
        <v>20.875</v>
      </c>
      <c r="G1004">
        <v>12.506426919216945</v>
      </c>
      <c r="H1004" s="11">
        <v>0.50256636220169781</v>
      </c>
      <c r="I1004" s="11">
        <v>-0.71309350658106496</v>
      </c>
      <c r="J1004">
        <v>2.4949559675437198</v>
      </c>
      <c r="K1004" s="10">
        <v>1.27310850148605E-2</v>
      </c>
      <c r="L1004" t="b">
        <v>0</v>
      </c>
    </row>
    <row r="1005" spans="1:12" x14ac:dyDescent="0.3">
      <c r="A1005" t="s">
        <v>2614</v>
      </c>
      <c r="B1005">
        <v>9220</v>
      </c>
      <c r="C1005" t="s">
        <v>2615</v>
      </c>
      <c r="D1005">
        <v>10</v>
      </c>
      <c r="E1005">
        <v>35</v>
      </c>
      <c r="F1005">
        <v>32.299999999999997</v>
      </c>
      <c r="G1005">
        <v>11.035800328426069</v>
      </c>
      <c r="H1005" s="11">
        <v>0.45896048038296811</v>
      </c>
      <c r="I1005" s="11">
        <v>-0.77799499797228533</v>
      </c>
      <c r="J1005">
        <v>-0.62931547776557994</v>
      </c>
      <c r="K1005" s="10">
        <v>0.52926252526260598</v>
      </c>
      <c r="L1005" t="b">
        <v>0</v>
      </c>
    </row>
    <row r="1006" spans="1:12" x14ac:dyDescent="0.3">
      <c r="A1006" t="s">
        <v>2616</v>
      </c>
      <c r="B1006">
        <v>26855</v>
      </c>
      <c r="C1006" t="s">
        <v>2617</v>
      </c>
      <c r="D1006">
        <v>18</v>
      </c>
      <c r="E1006">
        <v>26</v>
      </c>
      <c r="F1006">
        <v>22.611111111111111</v>
      </c>
      <c r="G1006">
        <v>12.816069365719276</v>
      </c>
      <c r="H1006" s="11">
        <v>0.27751843429676615</v>
      </c>
      <c r="I1006" s="11">
        <v>-1.1241848079706838</v>
      </c>
      <c r="J1006" t="s">
        <v>3085</v>
      </c>
      <c r="K1006" s="10" t="s">
        <v>3085</v>
      </c>
      <c r="L1006" t="b">
        <v>0</v>
      </c>
    </row>
    <row r="1007" spans="1:12" x14ac:dyDescent="0.3">
      <c r="A1007" t="s">
        <v>2618</v>
      </c>
      <c r="B1007">
        <v>100302115</v>
      </c>
      <c r="C1007" t="s">
        <v>2619</v>
      </c>
      <c r="D1007">
        <v>11</v>
      </c>
      <c r="E1007">
        <v>3</v>
      </c>
      <c r="F1007">
        <v>4</v>
      </c>
      <c r="G1007">
        <v>0</v>
      </c>
      <c r="H1007" s="11" t="e">
        <v>#DIV/0!</v>
      </c>
      <c r="I1007" s="11" t="e">
        <v>#DIV/0!</v>
      </c>
      <c r="J1007" t="s">
        <v>3085</v>
      </c>
      <c r="K1007" s="10" t="s">
        <v>3085</v>
      </c>
      <c r="L1007" t="b">
        <v>0</v>
      </c>
    </row>
    <row r="1008" spans="1:12" x14ac:dyDescent="0.3">
      <c r="A1008" t="s">
        <v>2620</v>
      </c>
      <c r="B1008">
        <v>257000</v>
      </c>
      <c r="C1008" t="s">
        <v>2621</v>
      </c>
      <c r="D1008">
        <v>8</v>
      </c>
      <c r="E1008">
        <v>41</v>
      </c>
      <c r="F1008">
        <v>26.375</v>
      </c>
      <c r="G1008">
        <v>13.66891677179599</v>
      </c>
      <c r="H1008" s="11">
        <v>1.9215642441736128E-2</v>
      </c>
      <c r="I1008" s="11">
        <v>-3.1742287290591267</v>
      </c>
      <c r="J1008">
        <v>4.8347026637422603</v>
      </c>
      <c r="K1008" s="10">
        <v>1.50655902969108E-6</v>
      </c>
      <c r="L1008" t="b">
        <v>0</v>
      </c>
    </row>
    <row r="1009" spans="1:12" x14ac:dyDescent="0.3">
      <c r="A1009" t="s">
        <v>2622</v>
      </c>
      <c r="B1009" t="s">
        <v>3085</v>
      </c>
      <c r="C1009" t="s">
        <v>2623</v>
      </c>
      <c r="D1009">
        <v>8</v>
      </c>
      <c r="E1009">
        <v>23</v>
      </c>
      <c r="F1009">
        <v>20.75</v>
      </c>
      <c r="G1009">
        <v>2.9640705601780613</v>
      </c>
      <c r="H1009" s="11">
        <v>6.8914762586565537E-2</v>
      </c>
      <c r="I1009" s="11">
        <v>-2.2124043782699525</v>
      </c>
      <c r="J1009" t="s">
        <v>3085</v>
      </c>
      <c r="K1009" s="10" t="s">
        <v>3085</v>
      </c>
      <c r="L1009" t="b">
        <v>0</v>
      </c>
    </row>
    <row r="1010" spans="1:12" x14ac:dyDescent="0.3">
      <c r="A1010" t="s">
        <v>2624</v>
      </c>
      <c r="B1010">
        <v>100507500</v>
      </c>
      <c r="C1010" t="s">
        <v>2625</v>
      </c>
      <c r="D1010">
        <v>15</v>
      </c>
      <c r="E1010">
        <v>26</v>
      </c>
      <c r="F1010">
        <v>31.6</v>
      </c>
      <c r="G1010">
        <v>12.602720794676499</v>
      </c>
      <c r="H1010" s="11">
        <v>0.10727286820524881</v>
      </c>
      <c r="I1010" s="11">
        <v>1.7300570719985628</v>
      </c>
      <c r="J1010">
        <v>-1.0204947233720001</v>
      </c>
      <c r="K1010" s="10">
        <v>0.307699921756871</v>
      </c>
      <c r="L1010" t="b">
        <v>0</v>
      </c>
    </row>
    <row r="1011" spans="1:12" x14ac:dyDescent="0.3">
      <c r="A1011" t="s">
        <v>2626</v>
      </c>
      <c r="B1011">
        <v>729723</v>
      </c>
      <c r="C1011" t="s">
        <v>2627</v>
      </c>
      <c r="D1011">
        <v>17</v>
      </c>
      <c r="E1011">
        <v>44</v>
      </c>
      <c r="F1011">
        <v>31.705882352941178</v>
      </c>
      <c r="G1011">
        <v>9.5247355992328799</v>
      </c>
      <c r="H1011" s="11">
        <v>6.8784206653954363E-5</v>
      </c>
      <c r="I1011" s="11">
        <v>-5.4365255601933988</v>
      </c>
      <c r="J1011">
        <v>1.9949307717990701</v>
      </c>
      <c r="K1011" s="10">
        <v>4.6276652554044999E-2</v>
      </c>
      <c r="L1011" t="b">
        <v>0</v>
      </c>
    </row>
    <row r="1012" spans="1:12" x14ac:dyDescent="0.3">
      <c r="A1012" t="s">
        <v>2628</v>
      </c>
      <c r="B1012">
        <v>100302691</v>
      </c>
      <c r="C1012" t="s">
        <v>2629</v>
      </c>
      <c r="D1012">
        <v>15</v>
      </c>
      <c r="E1012">
        <v>36</v>
      </c>
      <c r="F1012">
        <v>37.333333333333336</v>
      </c>
      <c r="G1012">
        <v>10.634624492441564</v>
      </c>
      <c r="H1012" s="11">
        <v>0.63477516465354578</v>
      </c>
      <c r="I1012" s="11">
        <v>0.48640781428664892</v>
      </c>
      <c r="J1012">
        <v>-0.12557834640063001</v>
      </c>
      <c r="K1012" s="10">
        <v>0.900086774242847</v>
      </c>
      <c r="L1012" t="b">
        <v>0</v>
      </c>
    </row>
    <row r="1013" spans="1:12" x14ac:dyDescent="0.3">
      <c r="A1013" t="s">
        <v>2630</v>
      </c>
      <c r="B1013">
        <v>100288152</v>
      </c>
      <c r="C1013" t="s">
        <v>2631</v>
      </c>
      <c r="D1013">
        <v>8</v>
      </c>
      <c r="E1013">
        <v>26</v>
      </c>
      <c r="F1013">
        <v>28.5</v>
      </c>
      <c r="G1013">
        <v>17.525491637693282</v>
      </c>
      <c r="H1013" s="11">
        <v>0.69864034817803433</v>
      </c>
      <c r="I1013" s="11">
        <v>0.40626570371328263</v>
      </c>
      <c r="J1013">
        <v>1.51272605394343</v>
      </c>
      <c r="K1013" s="10">
        <v>0.13061300350215299</v>
      </c>
      <c r="L1013" t="b">
        <v>0</v>
      </c>
    </row>
    <row r="1014" spans="1:12" x14ac:dyDescent="0.3">
      <c r="A1014" t="s">
        <v>2632</v>
      </c>
      <c r="B1014">
        <v>101928576</v>
      </c>
      <c r="C1014" t="s">
        <v>2633</v>
      </c>
      <c r="D1014">
        <v>7</v>
      </c>
      <c r="E1014">
        <v>26</v>
      </c>
      <c r="F1014">
        <v>27.142857142857142</v>
      </c>
      <c r="G1014">
        <v>16.303665962277435</v>
      </c>
      <c r="H1014" s="11">
        <v>0.85897717284276798</v>
      </c>
      <c r="I1014" s="11">
        <v>0.1870465243062405</v>
      </c>
      <c r="J1014">
        <v>4.9800397062997996</v>
      </c>
      <c r="K1014" s="10">
        <v>7.2883342144499396E-7</v>
      </c>
      <c r="L1014" t="b">
        <v>0</v>
      </c>
    </row>
    <row r="1015" spans="1:12" x14ac:dyDescent="0.3">
      <c r="A1015" t="s">
        <v>2634</v>
      </c>
      <c r="B1015">
        <v>100507459</v>
      </c>
      <c r="C1015" t="s">
        <v>2635</v>
      </c>
      <c r="D1015">
        <v>8</v>
      </c>
      <c r="E1015">
        <v>38</v>
      </c>
      <c r="F1015">
        <v>24.125</v>
      </c>
      <c r="G1015">
        <v>18.09054607088623</v>
      </c>
      <c r="H1015" s="11">
        <v>6.6682627689592516E-2</v>
      </c>
      <c r="I1015" s="11">
        <v>-2.2363315221578492</v>
      </c>
      <c r="J1015">
        <v>1.0638055861487501</v>
      </c>
      <c r="K1015" s="10">
        <v>0.28763115427778602</v>
      </c>
      <c r="L1015" t="b">
        <v>0</v>
      </c>
    </row>
    <row r="1016" spans="1:12" x14ac:dyDescent="0.3">
      <c r="A1016" t="s">
        <v>2636</v>
      </c>
      <c r="B1016">
        <v>554203</v>
      </c>
      <c r="C1016" t="s">
        <v>2637</v>
      </c>
      <c r="D1016">
        <v>8</v>
      </c>
      <c r="E1016">
        <v>11</v>
      </c>
      <c r="F1016">
        <v>14</v>
      </c>
      <c r="G1016">
        <v>0</v>
      </c>
      <c r="H1016" s="11" t="e">
        <v>#DIV/0!</v>
      </c>
      <c r="I1016" s="11" t="e">
        <v>#DIV/0!</v>
      </c>
      <c r="J1016" t="s">
        <v>3085</v>
      </c>
      <c r="K1016" s="10" t="s">
        <v>3085</v>
      </c>
      <c r="L1016" t="b">
        <v>0</v>
      </c>
    </row>
    <row r="1017" spans="1:12" x14ac:dyDescent="0.3">
      <c r="A1017" t="s">
        <v>2638</v>
      </c>
      <c r="B1017">
        <v>100240728</v>
      </c>
      <c r="C1017" t="s">
        <v>2639</v>
      </c>
      <c r="D1017">
        <v>14</v>
      </c>
      <c r="E1017">
        <v>8</v>
      </c>
      <c r="F1017">
        <v>12.428571428571429</v>
      </c>
      <c r="G1017">
        <v>12.233084306435218</v>
      </c>
      <c r="H1017" s="11">
        <v>0.19863931581191172</v>
      </c>
      <c r="I1017" s="11">
        <v>1.3606294258302811</v>
      </c>
      <c r="J1017">
        <v>1.48721224233038</v>
      </c>
      <c r="K1017" s="10">
        <v>0.13722190186753999</v>
      </c>
      <c r="L1017" t="b">
        <v>0</v>
      </c>
    </row>
    <row r="1018" spans="1:12" x14ac:dyDescent="0.3">
      <c r="A1018" t="s">
        <v>2640</v>
      </c>
      <c r="B1018">
        <v>100506474</v>
      </c>
      <c r="C1018" t="s">
        <v>2641</v>
      </c>
      <c r="D1018">
        <v>9</v>
      </c>
      <c r="E1018">
        <v>3</v>
      </c>
      <c r="F1018">
        <v>26.444444444444443</v>
      </c>
      <c r="G1018">
        <v>11.203917965505541</v>
      </c>
      <c r="H1018" s="11">
        <v>2.3849006771632468E-4</v>
      </c>
      <c r="I1018" s="11">
        <v>6.8661363909162549</v>
      </c>
      <c r="J1018" t="s">
        <v>3085</v>
      </c>
      <c r="K1018" s="10" t="s">
        <v>3085</v>
      </c>
      <c r="L1018" t="b">
        <v>0</v>
      </c>
    </row>
    <row r="1019" spans="1:12" x14ac:dyDescent="0.3">
      <c r="A1019" t="s">
        <v>2642</v>
      </c>
      <c r="B1019">
        <v>348262</v>
      </c>
      <c r="C1019" t="s">
        <v>2643</v>
      </c>
      <c r="D1019">
        <v>13</v>
      </c>
      <c r="E1019">
        <v>28</v>
      </c>
      <c r="F1019">
        <v>28.23076923076923</v>
      </c>
      <c r="G1019">
        <v>11.797978966429277</v>
      </c>
      <c r="H1019" s="11">
        <v>0.94493764491335419</v>
      </c>
      <c r="I1019" s="11">
        <v>7.0658696714490182E-2</v>
      </c>
      <c r="J1019">
        <v>-0.11286649152497299</v>
      </c>
      <c r="K1019" s="10">
        <v>0.910155311652453</v>
      </c>
      <c r="L1019" t="b">
        <v>0</v>
      </c>
    </row>
    <row r="1020" spans="1:12" x14ac:dyDescent="0.3">
      <c r="A1020" t="s">
        <v>2644</v>
      </c>
      <c r="B1020">
        <v>51077</v>
      </c>
      <c r="C1020" t="s">
        <v>2645</v>
      </c>
      <c r="D1020">
        <v>7</v>
      </c>
      <c r="E1020">
        <v>39</v>
      </c>
      <c r="F1020">
        <v>35.142857142857146</v>
      </c>
      <c r="G1020">
        <v>3.1847852585154222</v>
      </c>
      <c r="H1020" s="11">
        <v>1.8499217587865859E-2</v>
      </c>
      <c r="I1020" s="11">
        <v>-3.4367973593562069</v>
      </c>
      <c r="J1020">
        <v>2.8795797142276802</v>
      </c>
      <c r="K1020" s="10">
        <v>4.0528833802151096E-3</v>
      </c>
      <c r="L1020" t="b">
        <v>0</v>
      </c>
    </row>
    <row r="1021" spans="1:12" x14ac:dyDescent="0.3">
      <c r="A1021" t="s">
        <v>2646</v>
      </c>
      <c r="B1021">
        <v>138948</v>
      </c>
      <c r="C1021" t="s">
        <v>2647</v>
      </c>
      <c r="D1021">
        <v>7</v>
      </c>
      <c r="E1021">
        <v>28</v>
      </c>
      <c r="F1021">
        <v>27.571428571428573</v>
      </c>
      <c r="G1021">
        <v>16.071269840485979</v>
      </c>
      <c r="H1021" s="11">
        <v>0.94604550981624413</v>
      </c>
      <c r="I1021" s="11">
        <v>-7.1138219500681027E-2</v>
      </c>
      <c r="J1021">
        <v>0.92067649163215004</v>
      </c>
      <c r="K1021" s="10">
        <v>0.35740470627870602</v>
      </c>
      <c r="L1021" t="b">
        <v>0</v>
      </c>
    </row>
    <row r="1022" spans="1:12" x14ac:dyDescent="0.3">
      <c r="A1022" t="s">
        <v>2648</v>
      </c>
      <c r="B1022">
        <v>414197</v>
      </c>
      <c r="C1022" t="s">
        <v>2649</v>
      </c>
      <c r="D1022">
        <v>11</v>
      </c>
      <c r="E1022">
        <v>37</v>
      </c>
      <c r="F1022">
        <v>38.090909090909093</v>
      </c>
      <c r="G1022">
        <v>4.9082490860702057</v>
      </c>
      <c r="H1022" s="11">
        <v>0.4779675983420868</v>
      </c>
      <c r="I1022" s="11">
        <v>0.74033006729071094</v>
      </c>
      <c r="J1022" t="s">
        <v>3085</v>
      </c>
      <c r="K1022" s="10" t="s">
        <v>3085</v>
      </c>
      <c r="L1022" t="b">
        <v>0</v>
      </c>
    </row>
    <row r="1023" spans="1:12" x14ac:dyDescent="0.3">
      <c r="A1023" t="s">
        <v>2650</v>
      </c>
      <c r="B1023">
        <v>100874198</v>
      </c>
      <c r="C1023" t="s">
        <v>2651</v>
      </c>
      <c r="D1023">
        <v>7</v>
      </c>
      <c r="E1023">
        <v>30</v>
      </c>
      <c r="F1023">
        <v>30</v>
      </c>
      <c r="G1023">
        <v>14.118545723031581</v>
      </c>
      <c r="H1023" s="11">
        <v>1</v>
      </c>
      <c r="I1023" s="11">
        <v>0</v>
      </c>
      <c r="J1023">
        <v>2.4612882954611699</v>
      </c>
      <c r="K1023" s="10">
        <v>1.3984060470048101E-2</v>
      </c>
      <c r="L1023" t="b">
        <v>0</v>
      </c>
    </row>
    <row r="1024" spans="1:12" x14ac:dyDescent="0.3">
      <c r="A1024" t="s">
        <v>2652</v>
      </c>
      <c r="B1024" t="s">
        <v>3085</v>
      </c>
      <c r="C1024" t="s">
        <v>2653</v>
      </c>
      <c r="D1024">
        <v>9</v>
      </c>
      <c r="E1024">
        <v>16</v>
      </c>
      <c r="F1024">
        <v>4</v>
      </c>
      <c r="G1024">
        <v>0</v>
      </c>
      <c r="H1024" s="11" t="e">
        <v>#DIV/0!</v>
      </c>
      <c r="I1024" s="11" t="e">
        <v>#DIV/0!</v>
      </c>
      <c r="J1024" t="s">
        <v>3085</v>
      </c>
      <c r="K1024" s="10" t="s">
        <v>3085</v>
      </c>
      <c r="L1024" t="b">
        <v>0</v>
      </c>
    </row>
    <row r="1025" spans="1:12" x14ac:dyDescent="0.3">
      <c r="A1025" t="s">
        <v>2654</v>
      </c>
      <c r="B1025">
        <v>140771</v>
      </c>
      <c r="C1025" t="s">
        <v>2655</v>
      </c>
      <c r="D1025">
        <v>7</v>
      </c>
      <c r="E1025">
        <v>45</v>
      </c>
      <c r="F1025">
        <v>36.714285714285715</v>
      </c>
      <c r="G1025">
        <v>14.784161409137431</v>
      </c>
      <c r="H1025" s="11">
        <v>0.18864764964097513</v>
      </c>
      <c r="I1025" s="11">
        <v>-1.5213875368784566</v>
      </c>
      <c r="J1025">
        <v>0.820663036946226</v>
      </c>
      <c r="K1025" s="10">
        <v>0.41200149328241698</v>
      </c>
      <c r="L1025" t="b">
        <v>0</v>
      </c>
    </row>
    <row r="1026" spans="1:12" x14ac:dyDescent="0.3">
      <c r="A1026" t="s">
        <v>2656</v>
      </c>
      <c r="B1026">
        <v>101926972</v>
      </c>
      <c r="C1026" t="s">
        <v>2657</v>
      </c>
      <c r="D1026">
        <v>57</v>
      </c>
      <c r="E1026">
        <v>14</v>
      </c>
      <c r="F1026">
        <v>28.263157894736842</v>
      </c>
      <c r="G1026">
        <v>24.601485376024897</v>
      </c>
      <c r="H1026" s="11">
        <v>5.3054338445322817E-5</v>
      </c>
      <c r="I1026" s="11">
        <v>4.3836929065568633</v>
      </c>
      <c r="J1026">
        <v>3.2757054900027098</v>
      </c>
      <c r="K1026" s="10">
        <v>1.0841587186347899E-3</v>
      </c>
      <c r="L1026" t="b">
        <v>0</v>
      </c>
    </row>
    <row r="1027" spans="1:12" x14ac:dyDescent="0.3">
      <c r="A1027" t="s">
        <v>2658</v>
      </c>
      <c r="B1027">
        <v>404665</v>
      </c>
      <c r="C1027" t="s">
        <v>2659</v>
      </c>
      <c r="D1027">
        <v>12</v>
      </c>
      <c r="E1027">
        <v>32</v>
      </c>
      <c r="F1027">
        <v>23.166666666666668</v>
      </c>
      <c r="G1027">
        <v>8.0434426520594862</v>
      </c>
      <c r="H1027" s="11">
        <v>2.9215139012410312E-3</v>
      </c>
      <c r="I1027" s="11">
        <v>-3.9082629315063442</v>
      </c>
      <c r="J1027" t="s">
        <v>3085</v>
      </c>
      <c r="K1027" s="10" t="s">
        <v>3085</v>
      </c>
      <c r="L1027" t="b">
        <v>0</v>
      </c>
    </row>
    <row r="1028" spans="1:12" x14ac:dyDescent="0.3">
      <c r="A1028" t="s">
        <v>2660</v>
      </c>
      <c r="B1028">
        <v>100506835</v>
      </c>
      <c r="C1028" t="s">
        <v>2661</v>
      </c>
      <c r="D1028">
        <v>10</v>
      </c>
      <c r="E1028">
        <v>23</v>
      </c>
      <c r="F1028">
        <v>33.9</v>
      </c>
      <c r="G1028">
        <v>3.4785054261852175</v>
      </c>
      <c r="H1028" s="11">
        <v>3.8606419648291259E-6</v>
      </c>
      <c r="I1028" s="11">
        <v>11.105299150719556</v>
      </c>
      <c r="J1028">
        <v>-0.258411339998871</v>
      </c>
      <c r="K1028" s="10">
        <v>0.79613385313752305</v>
      </c>
      <c r="L1028" t="b">
        <v>0</v>
      </c>
    </row>
    <row r="1029" spans="1:12" x14ac:dyDescent="0.3">
      <c r="A1029" t="s">
        <v>2662</v>
      </c>
      <c r="B1029">
        <v>101930516</v>
      </c>
      <c r="C1029" t="s">
        <v>2663</v>
      </c>
      <c r="D1029">
        <v>12</v>
      </c>
      <c r="E1029">
        <v>7</v>
      </c>
      <c r="F1029">
        <v>34</v>
      </c>
      <c r="G1029">
        <v>12.5625706691816</v>
      </c>
      <c r="H1029" s="11">
        <v>1.2849694799515729E-5</v>
      </c>
      <c r="I1029" s="11">
        <v>7.9205221525273561</v>
      </c>
      <c r="J1029" t="s">
        <v>3085</v>
      </c>
      <c r="K1029" s="10" t="s">
        <v>3085</v>
      </c>
      <c r="L1029" t="b">
        <v>0</v>
      </c>
    </row>
    <row r="1030" spans="1:12" x14ac:dyDescent="0.3">
      <c r="A1030" t="s">
        <v>2664</v>
      </c>
      <c r="B1030">
        <v>80868</v>
      </c>
      <c r="C1030" t="s">
        <v>2665</v>
      </c>
      <c r="D1030">
        <v>8</v>
      </c>
      <c r="E1030">
        <v>29</v>
      </c>
      <c r="F1030">
        <v>34.5</v>
      </c>
      <c r="G1030">
        <v>12.363540870525032</v>
      </c>
      <c r="H1030" s="11">
        <v>0.24864621005660709</v>
      </c>
      <c r="I1030" s="11">
        <v>1.2774443835185636</v>
      </c>
      <c r="J1030" t="s">
        <v>3085</v>
      </c>
      <c r="K1030" s="10" t="s">
        <v>3085</v>
      </c>
      <c r="L1030" t="b">
        <v>0</v>
      </c>
    </row>
    <row r="1031" spans="1:12" x14ac:dyDescent="0.3">
      <c r="A1031" t="s">
        <v>2666</v>
      </c>
      <c r="B1031">
        <v>100144748</v>
      </c>
      <c r="C1031" t="s">
        <v>2667</v>
      </c>
      <c r="D1031">
        <v>38</v>
      </c>
      <c r="E1031">
        <v>58</v>
      </c>
      <c r="F1031">
        <v>43.921052631578945</v>
      </c>
      <c r="G1031">
        <v>12.566324752326702</v>
      </c>
      <c r="H1031" s="11">
        <v>3.778571827809275E-8</v>
      </c>
      <c r="I1031" s="11">
        <v>-6.9534585100529087</v>
      </c>
      <c r="J1031">
        <v>9.2986354527634194E-2</v>
      </c>
      <c r="K1031" s="10">
        <v>0.92592994917821403</v>
      </c>
      <c r="L1031" t="b">
        <v>0</v>
      </c>
    </row>
    <row r="1032" spans="1:12" x14ac:dyDescent="0.3">
      <c r="A1032" t="s">
        <v>2668</v>
      </c>
      <c r="B1032">
        <v>266919</v>
      </c>
      <c r="C1032" t="s">
        <v>2669</v>
      </c>
      <c r="D1032">
        <v>7</v>
      </c>
      <c r="E1032">
        <v>0</v>
      </c>
      <c r="F1032">
        <v>21.142857142857142</v>
      </c>
      <c r="G1032">
        <v>19.574035280004406</v>
      </c>
      <c r="H1032" s="11">
        <v>2.888469212763644E-2</v>
      </c>
      <c r="I1032" s="11">
        <v>3.0359343832461345</v>
      </c>
      <c r="J1032">
        <v>-0.644721962177085</v>
      </c>
      <c r="K1032" s="10">
        <v>0.51923081423542095</v>
      </c>
      <c r="L1032" t="b">
        <v>0</v>
      </c>
    </row>
    <row r="1033" spans="1:12" x14ac:dyDescent="0.3">
      <c r="A1033" t="s">
        <v>2670</v>
      </c>
      <c r="B1033">
        <v>554201</v>
      </c>
      <c r="C1033" t="s">
        <v>2671</v>
      </c>
      <c r="D1033">
        <v>7</v>
      </c>
      <c r="E1033">
        <v>40</v>
      </c>
      <c r="F1033">
        <v>31.857142857142858</v>
      </c>
      <c r="G1033">
        <v>3.7606990231680579</v>
      </c>
      <c r="H1033" s="11">
        <v>1.2278243123950577E-3</v>
      </c>
      <c r="I1033" s="11">
        <v>-6.5672173105959617</v>
      </c>
      <c r="J1033" t="s">
        <v>3085</v>
      </c>
      <c r="K1033" s="10" t="s">
        <v>3085</v>
      </c>
      <c r="L1033" t="b">
        <v>0</v>
      </c>
    </row>
    <row r="1034" spans="1:12" x14ac:dyDescent="0.3">
      <c r="A1034" t="s">
        <v>2672</v>
      </c>
      <c r="B1034">
        <v>100128176</v>
      </c>
      <c r="C1034" t="s">
        <v>2673</v>
      </c>
      <c r="D1034">
        <v>9</v>
      </c>
      <c r="E1034">
        <v>53</v>
      </c>
      <c r="F1034">
        <v>35</v>
      </c>
      <c r="G1034">
        <v>12.489995996796797</v>
      </c>
      <c r="H1034" s="11">
        <v>2.5342183793248571E-3</v>
      </c>
      <c r="I1034" s="11">
        <v>-4.5831669647259377</v>
      </c>
      <c r="J1034" t="s">
        <v>3085</v>
      </c>
      <c r="K1034" s="10" t="s">
        <v>3085</v>
      </c>
      <c r="L1034" t="b">
        <v>0</v>
      </c>
    </row>
    <row r="1035" spans="1:12" x14ac:dyDescent="0.3">
      <c r="A1035" t="s">
        <v>2674</v>
      </c>
      <c r="B1035">
        <v>100500849</v>
      </c>
      <c r="C1035" t="s">
        <v>2675</v>
      </c>
      <c r="D1035">
        <v>10</v>
      </c>
      <c r="E1035">
        <v>13</v>
      </c>
      <c r="F1035">
        <v>27.5</v>
      </c>
      <c r="G1035">
        <v>12.478553029669975</v>
      </c>
      <c r="H1035" s="11">
        <v>1.3364700489658259E-2</v>
      </c>
      <c r="I1035" s="11">
        <v>3.1615008646124436</v>
      </c>
      <c r="J1035">
        <v>-1.41116969038212</v>
      </c>
      <c r="K1035" s="10">
        <v>0.15845422040338</v>
      </c>
      <c r="L1035" t="b">
        <v>0</v>
      </c>
    </row>
    <row r="1036" spans="1:12" x14ac:dyDescent="0.3">
      <c r="A1036" t="s">
        <v>2676</v>
      </c>
      <c r="B1036" t="s">
        <v>3085</v>
      </c>
      <c r="C1036" t="s">
        <v>2677</v>
      </c>
      <c r="D1036">
        <v>7</v>
      </c>
      <c r="E1036">
        <v>35</v>
      </c>
      <c r="F1036">
        <v>27.142857142857142</v>
      </c>
      <c r="G1036">
        <v>17.276463482906173</v>
      </c>
      <c r="H1036" s="11">
        <v>0.27419462757141533</v>
      </c>
      <c r="I1036" s="11">
        <v>-1.2277162902531584</v>
      </c>
      <c r="J1036" t="s">
        <v>3085</v>
      </c>
      <c r="K1036" s="10" t="s">
        <v>3085</v>
      </c>
      <c r="L1036" t="b">
        <v>0</v>
      </c>
    </row>
    <row r="1037" spans="1:12" x14ac:dyDescent="0.3">
      <c r="A1037" t="s">
        <v>2678</v>
      </c>
      <c r="B1037">
        <v>100288831</v>
      </c>
      <c r="C1037" t="s">
        <v>2679</v>
      </c>
      <c r="D1037">
        <v>10</v>
      </c>
      <c r="E1037">
        <v>56</v>
      </c>
      <c r="F1037">
        <v>34.799999999999997</v>
      </c>
      <c r="G1037">
        <v>13.002563849743893</v>
      </c>
      <c r="H1037" s="11">
        <v>5.9835295928963321E-4</v>
      </c>
      <c r="I1037" s="11">
        <v>-5.4644709360664914</v>
      </c>
      <c r="J1037">
        <v>11.8066146752956</v>
      </c>
      <c r="K1037" s="10">
        <v>1.6459699784956301E-30</v>
      </c>
      <c r="L1037" t="b">
        <v>0</v>
      </c>
    </row>
    <row r="1038" spans="1:12" x14ac:dyDescent="0.3">
      <c r="A1038" t="s">
        <v>2680</v>
      </c>
      <c r="B1038">
        <v>101926948</v>
      </c>
      <c r="C1038" t="s">
        <v>2681</v>
      </c>
      <c r="D1038">
        <v>10</v>
      </c>
      <c r="E1038">
        <v>57</v>
      </c>
      <c r="F1038">
        <v>46.3</v>
      </c>
      <c r="G1038">
        <v>20.12764820395622</v>
      </c>
      <c r="H1038" s="11">
        <v>0.1270441420735558</v>
      </c>
      <c r="I1038" s="11">
        <v>-1.7026400256575065</v>
      </c>
      <c r="J1038">
        <v>0.79969624444398602</v>
      </c>
      <c r="K1038" s="10">
        <v>0.42404534194397298</v>
      </c>
      <c r="L1038" t="b">
        <v>0</v>
      </c>
    </row>
    <row r="1039" spans="1:12" x14ac:dyDescent="0.3">
      <c r="A1039" t="s">
        <v>2682</v>
      </c>
      <c r="B1039">
        <v>101927479</v>
      </c>
      <c r="C1039" t="s">
        <v>2683</v>
      </c>
      <c r="D1039">
        <v>14</v>
      </c>
      <c r="E1039">
        <v>41</v>
      </c>
      <c r="F1039">
        <v>30.928571428571427</v>
      </c>
      <c r="G1039">
        <v>14.160966317062087</v>
      </c>
      <c r="H1039" s="11">
        <v>1.9593274460608961E-2</v>
      </c>
      <c r="I1039" s="11">
        <v>-2.6921090077456293</v>
      </c>
      <c r="J1039">
        <v>7.9055067082321601E-2</v>
      </c>
      <c r="K1039" s="10">
        <v>0.93700202537420496</v>
      </c>
      <c r="L1039" t="b">
        <v>0</v>
      </c>
    </row>
    <row r="1040" spans="1:12" x14ac:dyDescent="0.3">
      <c r="A1040" t="s">
        <v>2684</v>
      </c>
      <c r="B1040">
        <v>729176</v>
      </c>
      <c r="C1040" t="s">
        <v>2685</v>
      </c>
      <c r="D1040">
        <v>7</v>
      </c>
      <c r="E1040">
        <v>37</v>
      </c>
      <c r="F1040">
        <v>36.428571428571431</v>
      </c>
      <c r="G1040">
        <v>4.1576092031015097</v>
      </c>
      <c r="H1040" s="11">
        <v>0.72859880936645438</v>
      </c>
      <c r="I1040" s="11">
        <v>-0.36705779262479687</v>
      </c>
      <c r="J1040">
        <v>-0.39261391765063097</v>
      </c>
      <c r="K1040" s="10">
        <v>0.69467450204230696</v>
      </c>
      <c r="L1040" t="b">
        <v>0</v>
      </c>
    </row>
    <row r="1041" spans="1:12" x14ac:dyDescent="0.3">
      <c r="A1041" t="s">
        <v>2686</v>
      </c>
      <c r="B1041">
        <v>101929093</v>
      </c>
      <c r="C1041" t="s">
        <v>2687</v>
      </c>
      <c r="D1041">
        <v>10</v>
      </c>
      <c r="E1041">
        <v>38</v>
      </c>
      <c r="F1041">
        <v>19</v>
      </c>
      <c r="G1041">
        <v>20.248456731316587</v>
      </c>
      <c r="H1041" s="11">
        <v>1.5771380744036997E-2</v>
      </c>
      <c r="I1041" s="11">
        <v>-3.0520695113180216</v>
      </c>
      <c r="J1041" t="s">
        <v>3085</v>
      </c>
      <c r="K1041" s="10" t="s">
        <v>3085</v>
      </c>
      <c r="L1041" t="b">
        <v>0</v>
      </c>
    </row>
    <row r="1042" spans="1:12" x14ac:dyDescent="0.3">
      <c r="A1042" t="s">
        <v>2688</v>
      </c>
      <c r="B1042">
        <v>100996635</v>
      </c>
      <c r="C1042" t="s">
        <v>2689</v>
      </c>
      <c r="D1042">
        <v>7</v>
      </c>
      <c r="E1042">
        <v>21</v>
      </c>
      <c r="F1042">
        <v>26</v>
      </c>
      <c r="G1042">
        <v>6.7082039324993694</v>
      </c>
      <c r="H1042" s="11">
        <v>9.6079937128151771E-2</v>
      </c>
      <c r="I1042" s="11">
        <v>2.04641929016337</v>
      </c>
      <c r="J1042" t="s">
        <v>3085</v>
      </c>
      <c r="K1042" s="10" t="s">
        <v>3085</v>
      </c>
      <c r="L1042" t="b">
        <v>0</v>
      </c>
    </row>
    <row r="1043" spans="1:12" x14ac:dyDescent="0.3">
      <c r="A1043" t="s">
        <v>2690</v>
      </c>
      <c r="B1043" t="s">
        <v>3085</v>
      </c>
      <c r="C1043" t="s">
        <v>2691</v>
      </c>
      <c r="D1043">
        <v>7</v>
      </c>
      <c r="E1043">
        <v>2</v>
      </c>
      <c r="F1043">
        <v>15.857142857142858</v>
      </c>
      <c r="G1043">
        <v>19.038807485664393</v>
      </c>
      <c r="H1043" s="11">
        <v>0.10245677913616927</v>
      </c>
      <c r="I1043" s="11">
        <v>1.9960367770269178</v>
      </c>
      <c r="J1043" t="s">
        <v>3085</v>
      </c>
      <c r="K1043" s="10" t="s">
        <v>3085</v>
      </c>
      <c r="L1043" t="b">
        <v>0</v>
      </c>
    </row>
    <row r="1044" spans="1:12" x14ac:dyDescent="0.3">
      <c r="A1044" t="s">
        <v>2692</v>
      </c>
      <c r="B1044">
        <v>6171</v>
      </c>
      <c r="C1044" t="s">
        <v>2693</v>
      </c>
      <c r="D1044">
        <v>7</v>
      </c>
      <c r="E1044">
        <v>27</v>
      </c>
      <c r="F1044">
        <v>40.571428571428569</v>
      </c>
      <c r="G1044">
        <v>12.2862679830932</v>
      </c>
      <c r="H1044" s="11">
        <v>2.6544774818745811E-2</v>
      </c>
      <c r="I1044" s="11">
        <v>3.1102004714653004</v>
      </c>
      <c r="J1044">
        <v>1.8896971057393199</v>
      </c>
      <c r="K1044" s="10">
        <v>5.9039742083733401E-2</v>
      </c>
      <c r="L1044" t="b">
        <v>0</v>
      </c>
    </row>
    <row r="1045" spans="1:12" x14ac:dyDescent="0.3">
      <c r="A1045" t="s">
        <v>2694</v>
      </c>
      <c r="B1045">
        <v>101928992</v>
      </c>
      <c r="C1045" t="s">
        <v>2695</v>
      </c>
      <c r="D1045">
        <v>7</v>
      </c>
      <c r="E1045">
        <v>24</v>
      </c>
      <c r="F1045">
        <v>30.428571428571427</v>
      </c>
      <c r="G1045">
        <v>8.7341693529330087</v>
      </c>
      <c r="H1045" s="11">
        <v>9.9424886913783872E-2</v>
      </c>
      <c r="I1045" s="11">
        <v>2.0195693662254777</v>
      </c>
      <c r="J1045">
        <v>-0.61500419335683598</v>
      </c>
      <c r="K1045" s="10">
        <v>0.53866874729108505</v>
      </c>
      <c r="L1045" t="b">
        <v>0</v>
      </c>
    </row>
    <row r="1046" spans="1:12" x14ac:dyDescent="0.3">
      <c r="A1046" t="s">
        <v>2696</v>
      </c>
      <c r="B1046">
        <v>197135</v>
      </c>
      <c r="C1046" t="s">
        <v>2697</v>
      </c>
      <c r="D1046">
        <v>20</v>
      </c>
      <c r="E1046">
        <v>47</v>
      </c>
      <c r="F1046">
        <v>43.6</v>
      </c>
      <c r="G1046">
        <v>9.1559586580198449</v>
      </c>
      <c r="H1046" s="11">
        <v>0.11318775236734671</v>
      </c>
      <c r="I1046" s="11">
        <v>-1.6651698555210626</v>
      </c>
      <c r="J1046">
        <v>-0.30782900330158502</v>
      </c>
      <c r="K1046" s="10">
        <v>0.75826595992535994</v>
      </c>
      <c r="L1046" t="b">
        <v>0</v>
      </c>
    </row>
    <row r="1047" spans="1:12" x14ac:dyDescent="0.3">
      <c r="A1047" t="s">
        <v>2698</v>
      </c>
      <c r="B1047">
        <v>11017</v>
      </c>
      <c r="C1047" t="s">
        <v>2699</v>
      </c>
      <c r="D1047">
        <v>7</v>
      </c>
      <c r="E1047">
        <v>46</v>
      </c>
      <c r="F1047">
        <v>42.571428571428569</v>
      </c>
      <c r="G1047">
        <v>4.0355562548072959</v>
      </c>
      <c r="H1047" s="11">
        <v>6.5638851282587576E-2</v>
      </c>
      <c r="I1047" s="11">
        <v>-2.3490343837028567</v>
      </c>
      <c r="J1047" t="s">
        <v>3085</v>
      </c>
      <c r="K1047" s="10" t="s">
        <v>3085</v>
      </c>
      <c r="L1047" t="b">
        <v>0</v>
      </c>
    </row>
    <row r="1048" spans="1:12" x14ac:dyDescent="0.3">
      <c r="A1048" t="s">
        <v>2700</v>
      </c>
      <c r="B1048">
        <v>100130275</v>
      </c>
      <c r="C1048" t="s">
        <v>2701</v>
      </c>
      <c r="D1048">
        <v>7</v>
      </c>
      <c r="E1048">
        <v>29</v>
      </c>
      <c r="F1048">
        <v>24.142857142857142</v>
      </c>
      <c r="G1048">
        <v>11.767590682726453</v>
      </c>
      <c r="H1048" s="11">
        <v>0.31670918491612809</v>
      </c>
      <c r="I1048" s="11">
        <v>-1.112042357733088</v>
      </c>
      <c r="J1048" t="s">
        <v>3085</v>
      </c>
      <c r="K1048" s="10" t="s">
        <v>3085</v>
      </c>
      <c r="L1048" t="b">
        <v>0</v>
      </c>
    </row>
    <row r="1049" spans="1:12" x14ac:dyDescent="0.3">
      <c r="A1049" t="s">
        <v>2702</v>
      </c>
      <c r="B1049">
        <v>400604</v>
      </c>
      <c r="C1049" t="s">
        <v>2703</v>
      </c>
      <c r="D1049">
        <v>11</v>
      </c>
      <c r="E1049">
        <v>59</v>
      </c>
      <c r="F1049">
        <v>38.272727272727273</v>
      </c>
      <c r="G1049">
        <v>18.601563961618439</v>
      </c>
      <c r="H1049" s="11">
        <v>4.1381881363978341E-3</v>
      </c>
      <c r="I1049" s="11">
        <v>-3.8123484657733613</v>
      </c>
      <c r="J1049">
        <v>4.42864854417678</v>
      </c>
      <c r="K1049" s="10">
        <v>1.03483972655395E-5</v>
      </c>
      <c r="L1049" t="b">
        <v>0</v>
      </c>
    </row>
    <row r="1050" spans="1:12" x14ac:dyDescent="0.3">
      <c r="A1050" t="s">
        <v>2704</v>
      </c>
      <c r="B1050">
        <v>101928579</v>
      </c>
      <c r="C1050" t="s">
        <v>2705</v>
      </c>
      <c r="D1050">
        <v>7</v>
      </c>
      <c r="E1050">
        <v>40</v>
      </c>
      <c r="F1050">
        <v>44.714285714285715</v>
      </c>
      <c r="G1050">
        <v>7.8679579246944238</v>
      </c>
      <c r="H1050" s="11">
        <v>0.16399866577068054</v>
      </c>
      <c r="I1050" s="11">
        <v>1.6301494054135335</v>
      </c>
      <c r="J1050" t="s">
        <v>3085</v>
      </c>
      <c r="K1050" s="10" t="s">
        <v>3085</v>
      </c>
      <c r="L1050" t="b">
        <v>0</v>
      </c>
    </row>
    <row r="1051" spans="1:12" x14ac:dyDescent="0.3">
      <c r="A1051" t="s">
        <v>2706</v>
      </c>
      <c r="B1051">
        <v>100874032</v>
      </c>
      <c r="C1051" t="s">
        <v>2707</v>
      </c>
      <c r="D1051">
        <v>8</v>
      </c>
      <c r="E1051">
        <v>24</v>
      </c>
      <c r="F1051">
        <v>27.5</v>
      </c>
      <c r="G1051">
        <v>13.427051585724778</v>
      </c>
      <c r="H1051" s="11">
        <v>0.4849257061864326</v>
      </c>
      <c r="I1051" s="11">
        <v>0.74410049099658115</v>
      </c>
      <c r="J1051">
        <v>-0.212955278172032</v>
      </c>
      <c r="K1051" s="10">
        <v>0.83139807624781703</v>
      </c>
      <c r="L1051" t="b">
        <v>0</v>
      </c>
    </row>
    <row r="1052" spans="1:12" x14ac:dyDescent="0.3">
      <c r="A1052" t="s">
        <v>2708</v>
      </c>
      <c r="B1052">
        <v>100507194</v>
      </c>
      <c r="C1052" t="s">
        <v>2709</v>
      </c>
      <c r="D1052">
        <v>7</v>
      </c>
      <c r="E1052">
        <v>42</v>
      </c>
      <c r="F1052">
        <v>46</v>
      </c>
      <c r="G1052">
        <v>3.0550504633038935</v>
      </c>
      <c r="H1052" s="11">
        <v>1.3399964712331052E-2</v>
      </c>
      <c r="I1052" s="11">
        <v>3.7422806870124314</v>
      </c>
      <c r="J1052">
        <v>-0.282791381494511</v>
      </c>
      <c r="K1052" s="10">
        <v>0.77738561397214301</v>
      </c>
      <c r="L1052" t="b">
        <v>0</v>
      </c>
    </row>
    <row r="1053" spans="1:12" x14ac:dyDescent="0.3">
      <c r="A1053" t="s">
        <v>2710</v>
      </c>
      <c r="B1053">
        <v>100862679</v>
      </c>
      <c r="C1053" t="s">
        <v>2711</v>
      </c>
      <c r="D1053">
        <v>16</v>
      </c>
      <c r="E1053">
        <v>14</v>
      </c>
      <c r="F1053">
        <v>14.5</v>
      </c>
      <c r="G1053">
        <v>1.1547005383792515</v>
      </c>
      <c r="H1053" s="11">
        <v>0.10377091535383579</v>
      </c>
      <c r="I1053" s="11">
        <v>1.740074607091882</v>
      </c>
      <c r="J1053">
        <v>-0.45967971369840799</v>
      </c>
      <c r="K1053" s="10">
        <v>0.64582953802940002</v>
      </c>
      <c r="L1053" t="b">
        <v>0</v>
      </c>
    </row>
    <row r="1054" spans="1:12" x14ac:dyDescent="0.3">
      <c r="A1054" t="s">
        <v>2712</v>
      </c>
      <c r="B1054">
        <v>101929746</v>
      </c>
      <c r="C1054" t="s">
        <v>2713</v>
      </c>
      <c r="D1054">
        <v>7</v>
      </c>
      <c r="E1054">
        <v>47</v>
      </c>
      <c r="F1054">
        <v>42</v>
      </c>
      <c r="G1054">
        <v>10.472185381603339</v>
      </c>
      <c r="H1054" s="11">
        <v>0.25337396440229276</v>
      </c>
      <c r="I1054" s="11">
        <v>-1.2903578635060298</v>
      </c>
      <c r="J1054" t="s">
        <v>3085</v>
      </c>
      <c r="K1054" s="10" t="s">
        <v>3085</v>
      </c>
      <c r="L1054" t="b">
        <v>0</v>
      </c>
    </row>
    <row r="1055" spans="1:12" x14ac:dyDescent="0.3">
      <c r="A1055" t="s">
        <v>2714</v>
      </c>
      <c r="B1055">
        <v>101927377</v>
      </c>
      <c r="C1055" t="s">
        <v>2715</v>
      </c>
      <c r="D1055">
        <v>9</v>
      </c>
      <c r="E1055">
        <v>39</v>
      </c>
      <c r="F1055">
        <v>40.777777777777779</v>
      </c>
      <c r="G1055">
        <v>11.355370731263879</v>
      </c>
      <c r="H1055" s="11">
        <v>0.65112315115018915</v>
      </c>
      <c r="I1055" s="11">
        <v>0.47223997680757346</v>
      </c>
      <c r="J1055">
        <v>-0.991755662956471</v>
      </c>
      <c r="K1055" s="10">
        <v>0.32151699597966499</v>
      </c>
      <c r="L1055" t="b">
        <v>0</v>
      </c>
    </row>
    <row r="1056" spans="1:12" x14ac:dyDescent="0.3">
      <c r="A1056" t="s">
        <v>2716</v>
      </c>
      <c r="B1056">
        <v>101926964</v>
      </c>
      <c r="C1056" t="s">
        <v>2717</v>
      </c>
      <c r="D1056">
        <v>7</v>
      </c>
      <c r="E1056">
        <v>69</v>
      </c>
      <c r="F1056">
        <v>22</v>
      </c>
      <c r="G1056">
        <v>13.674794331177344</v>
      </c>
      <c r="H1056" s="11">
        <v>9.9316174438645422E-5</v>
      </c>
      <c r="I1056" s="11">
        <v>-11.19358417422365</v>
      </c>
      <c r="J1056" t="s">
        <v>3085</v>
      </c>
      <c r="K1056" s="10" t="s">
        <v>3085</v>
      </c>
      <c r="L1056" t="b">
        <v>0</v>
      </c>
    </row>
    <row r="1057" spans="1:12" x14ac:dyDescent="0.3">
      <c r="A1057" t="s">
        <v>2718</v>
      </c>
      <c r="B1057">
        <v>100862704</v>
      </c>
      <c r="C1057" t="s">
        <v>2719</v>
      </c>
      <c r="D1057">
        <v>8</v>
      </c>
      <c r="E1057">
        <v>37</v>
      </c>
      <c r="F1057">
        <v>29.25</v>
      </c>
      <c r="G1057">
        <v>14.945137766415634</v>
      </c>
      <c r="H1057" s="11">
        <v>0.18588628767571547</v>
      </c>
      <c r="I1057" s="11">
        <v>-1.4936320727087815</v>
      </c>
      <c r="J1057">
        <v>2.0590978071540902</v>
      </c>
      <c r="K1057" s="10">
        <v>3.9700628799924503E-2</v>
      </c>
      <c r="L1057" t="b">
        <v>0</v>
      </c>
    </row>
    <row r="1058" spans="1:12" x14ac:dyDescent="0.3">
      <c r="A1058" t="s">
        <v>2720</v>
      </c>
      <c r="B1058">
        <v>100506895</v>
      </c>
      <c r="C1058" t="s">
        <v>2721</v>
      </c>
      <c r="D1058">
        <v>10</v>
      </c>
      <c r="E1058">
        <v>38</v>
      </c>
      <c r="F1058">
        <v>36.6</v>
      </c>
      <c r="G1058">
        <v>6.1680178699841983</v>
      </c>
      <c r="H1058" s="11">
        <v>0.49111178840196956</v>
      </c>
      <c r="I1058" s="11">
        <v>-0.72156185374437809</v>
      </c>
      <c r="J1058" t="s">
        <v>3085</v>
      </c>
      <c r="K1058" s="10" t="s">
        <v>3085</v>
      </c>
      <c r="L1058" t="b">
        <v>0</v>
      </c>
    </row>
    <row r="1059" spans="1:12" x14ac:dyDescent="0.3">
      <c r="A1059" t="s">
        <v>2722</v>
      </c>
      <c r="B1059">
        <v>101927541</v>
      </c>
      <c r="C1059" t="s">
        <v>2723</v>
      </c>
      <c r="D1059">
        <v>9</v>
      </c>
      <c r="E1059">
        <v>64</v>
      </c>
      <c r="F1059">
        <v>48</v>
      </c>
      <c r="G1059">
        <v>17.727097901235837</v>
      </c>
      <c r="H1059" s="11">
        <v>2.6752391590783398E-2</v>
      </c>
      <c r="I1059" s="11">
        <v>-2.7940418624470662</v>
      </c>
      <c r="J1059">
        <v>1.9161968693606799</v>
      </c>
      <c r="K1059" s="10">
        <v>5.5577797262456E-2</v>
      </c>
      <c r="L1059" t="b">
        <v>0</v>
      </c>
    </row>
    <row r="1060" spans="1:12" x14ac:dyDescent="0.3">
      <c r="A1060" t="s">
        <v>2724</v>
      </c>
      <c r="B1060">
        <v>390213</v>
      </c>
      <c r="C1060" t="s">
        <v>2725</v>
      </c>
      <c r="D1060">
        <v>10</v>
      </c>
      <c r="E1060">
        <v>26</v>
      </c>
      <c r="F1060">
        <v>24.3</v>
      </c>
      <c r="G1060">
        <v>11.59549721036384</v>
      </c>
      <c r="H1060" s="11">
        <v>0.65393006032390544</v>
      </c>
      <c r="I1060" s="11">
        <v>-0.46557737314798425</v>
      </c>
      <c r="J1060">
        <v>1.8311140282098599</v>
      </c>
      <c r="K1060" s="10">
        <v>6.7331773011923904E-2</v>
      </c>
      <c r="L1060" t="b">
        <v>0</v>
      </c>
    </row>
    <row r="1061" spans="1:12" x14ac:dyDescent="0.3">
      <c r="A1061" t="s">
        <v>2726</v>
      </c>
      <c r="B1061">
        <v>100885798</v>
      </c>
      <c r="C1061" t="s">
        <v>2727</v>
      </c>
      <c r="D1061">
        <v>8</v>
      </c>
      <c r="E1061">
        <v>10</v>
      </c>
      <c r="F1061">
        <v>19</v>
      </c>
      <c r="G1061">
        <v>12.363540870525032</v>
      </c>
      <c r="H1061" s="11">
        <v>7.8487291454932273E-2</v>
      </c>
      <c r="I1061" s="11">
        <v>2.1181179130619596</v>
      </c>
      <c r="J1061">
        <v>0.20043395251226701</v>
      </c>
      <c r="K1061" s="10">
        <v>0.841175227613289</v>
      </c>
      <c r="L1061" t="b">
        <v>0</v>
      </c>
    </row>
    <row r="1062" spans="1:12" x14ac:dyDescent="0.3">
      <c r="A1062" t="s">
        <v>2728</v>
      </c>
      <c r="B1062">
        <v>100505666</v>
      </c>
      <c r="C1062" t="s">
        <v>2729</v>
      </c>
      <c r="D1062">
        <v>9</v>
      </c>
      <c r="E1062">
        <v>34</v>
      </c>
      <c r="F1062">
        <v>31.333333333333332</v>
      </c>
      <c r="G1062">
        <v>6.164414002968976</v>
      </c>
      <c r="H1062" s="11">
        <v>0.2305321984835737</v>
      </c>
      <c r="I1062" s="11">
        <v>-1.3131688968420243</v>
      </c>
      <c r="J1062">
        <v>-2.7144580598637402E-2</v>
      </c>
      <c r="K1062" s="10">
        <v>0.97834893852921001</v>
      </c>
      <c r="L1062" t="b">
        <v>0</v>
      </c>
    </row>
    <row r="1063" spans="1:12" x14ac:dyDescent="0.3">
      <c r="A1063" t="s">
        <v>2730</v>
      </c>
      <c r="B1063">
        <v>102723931</v>
      </c>
      <c r="C1063" t="s">
        <v>2731</v>
      </c>
      <c r="D1063">
        <v>14</v>
      </c>
      <c r="E1063">
        <v>9</v>
      </c>
      <c r="F1063">
        <v>19.5</v>
      </c>
      <c r="G1063">
        <v>13.048725254569153</v>
      </c>
      <c r="H1063" s="11">
        <v>1.0027981400108297E-2</v>
      </c>
      <c r="I1063" s="11">
        <v>3.0530359304344912</v>
      </c>
      <c r="J1063">
        <v>3.1073626690608802</v>
      </c>
      <c r="K1063" s="10">
        <v>1.93205963430701E-3</v>
      </c>
      <c r="L1063" t="b">
        <v>0</v>
      </c>
    </row>
    <row r="1064" spans="1:12" x14ac:dyDescent="0.3">
      <c r="A1064" t="s">
        <v>2732</v>
      </c>
      <c r="B1064">
        <v>285847</v>
      </c>
      <c r="C1064" t="s">
        <v>2733</v>
      </c>
      <c r="D1064">
        <v>7</v>
      </c>
      <c r="E1064">
        <v>28</v>
      </c>
      <c r="F1064">
        <v>44.571428571428569</v>
      </c>
      <c r="G1064">
        <v>11.311603818750948</v>
      </c>
      <c r="H1064" s="11">
        <v>8.2085359156915897E-3</v>
      </c>
      <c r="I1064" s="11">
        <v>4.2350368661709918</v>
      </c>
      <c r="J1064" t="s">
        <v>3085</v>
      </c>
      <c r="K1064" s="10" t="s">
        <v>3085</v>
      </c>
      <c r="L1064" t="b">
        <v>0</v>
      </c>
    </row>
    <row r="1065" spans="1:12" x14ac:dyDescent="0.3">
      <c r="A1065" t="s">
        <v>2734</v>
      </c>
      <c r="B1065">
        <v>100507607</v>
      </c>
      <c r="C1065" t="s">
        <v>2735</v>
      </c>
      <c r="D1065">
        <v>7</v>
      </c>
      <c r="E1065">
        <v>23</v>
      </c>
      <c r="F1065">
        <v>19</v>
      </c>
      <c r="G1065">
        <v>6.4549722436790278</v>
      </c>
      <c r="H1065" s="11">
        <v>0.15221808362155084</v>
      </c>
      <c r="I1065" s="11">
        <v>-1.6879763567741553</v>
      </c>
      <c r="J1065">
        <v>4.3070218789975696</v>
      </c>
      <c r="K1065" s="10">
        <v>1.7900072357811001E-5</v>
      </c>
      <c r="L1065" t="b">
        <v>0</v>
      </c>
    </row>
    <row r="1066" spans="1:12" x14ac:dyDescent="0.3">
      <c r="A1066" t="s">
        <v>2736</v>
      </c>
      <c r="B1066">
        <v>340017</v>
      </c>
      <c r="C1066" t="s">
        <v>2737</v>
      </c>
      <c r="D1066">
        <v>12</v>
      </c>
      <c r="E1066">
        <v>7</v>
      </c>
      <c r="F1066">
        <v>5.583333333333333</v>
      </c>
      <c r="G1066">
        <v>4.9810245994781095</v>
      </c>
      <c r="H1066" s="11">
        <v>0.34568400023258827</v>
      </c>
      <c r="I1066" s="11">
        <v>-0.98965497802771829</v>
      </c>
      <c r="J1066" t="s">
        <v>3085</v>
      </c>
      <c r="K1066" s="10" t="s">
        <v>3085</v>
      </c>
      <c r="L1066" t="b">
        <v>0</v>
      </c>
    </row>
    <row r="1067" spans="1:12" x14ac:dyDescent="0.3">
      <c r="A1067" t="s">
        <v>2738</v>
      </c>
      <c r="B1067">
        <v>387841</v>
      </c>
      <c r="C1067" t="s">
        <v>2739</v>
      </c>
      <c r="D1067">
        <v>8</v>
      </c>
      <c r="E1067">
        <v>44</v>
      </c>
      <c r="F1067">
        <v>22.5</v>
      </c>
      <c r="G1067">
        <v>19.842234897165334</v>
      </c>
      <c r="H1067" s="11">
        <v>1.8201786838949865E-2</v>
      </c>
      <c r="I1067" s="11">
        <v>-3.2171754357287625</v>
      </c>
      <c r="J1067">
        <v>-1.8932381129450999</v>
      </c>
      <c r="K1067" s="10">
        <v>5.8567015246166997E-2</v>
      </c>
      <c r="L1067" t="b">
        <v>0</v>
      </c>
    </row>
    <row r="1068" spans="1:12" x14ac:dyDescent="0.3">
      <c r="A1068" t="s">
        <v>2740</v>
      </c>
      <c r="B1068">
        <v>100996654</v>
      </c>
      <c r="C1068" t="s">
        <v>2741</v>
      </c>
      <c r="D1068">
        <v>7</v>
      </c>
      <c r="E1068">
        <v>3</v>
      </c>
      <c r="F1068">
        <v>29</v>
      </c>
      <c r="G1068">
        <v>19.949937343260004</v>
      </c>
      <c r="H1068" s="11">
        <v>1.3664597384614199E-2</v>
      </c>
      <c r="I1068" s="11">
        <v>3.7233537010849305</v>
      </c>
      <c r="J1068">
        <v>5.9649599043426003</v>
      </c>
      <c r="K1068" s="10">
        <v>3.2167561070561901E-9</v>
      </c>
      <c r="L1068" t="b">
        <v>0</v>
      </c>
    </row>
    <row r="1069" spans="1:12" x14ac:dyDescent="0.3">
      <c r="A1069" t="s">
        <v>2742</v>
      </c>
      <c r="B1069">
        <v>101929445</v>
      </c>
      <c r="C1069" t="s">
        <v>2743</v>
      </c>
      <c r="D1069">
        <v>10</v>
      </c>
      <c r="E1069">
        <v>5</v>
      </c>
      <c r="F1069">
        <v>13.8</v>
      </c>
      <c r="G1069">
        <v>3.7947331922020537</v>
      </c>
      <c r="H1069" s="11">
        <v>4.4048688778551761E-5</v>
      </c>
      <c r="I1069" s="11">
        <v>7.9903646696540171</v>
      </c>
      <c r="J1069" t="s">
        <v>3085</v>
      </c>
      <c r="K1069" s="10" t="s">
        <v>3085</v>
      </c>
      <c r="L1069" t="b">
        <v>0</v>
      </c>
    </row>
    <row r="1070" spans="1:12" x14ac:dyDescent="0.3">
      <c r="A1070" t="s">
        <v>2744</v>
      </c>
      <c r="B1070">
        <v>100507261</v>
      </c>
      <c r="C1070" t="s">
        <v>2745</v>
      </c>
      <c r="D1070">
        <v>7</v>
      </c>
      <c r="E1070">
        <v>9</v>
      </c>
      <c r="F1070">
        <v>18.428571428571427</v>
      </c>
      <c r="G1070">
        <v>16.318263212907013</v>
      </c>
      <c r="H1070" s="11">
        <v>0.17720534000034147</v>
      </c>
      <c r="I1070" s="11">
        <v>1.5700258572752772</v>
      </c>
      <c r="J1070" t="s">
        <v>3085</v>
      </c>
      <c r="K1070" s="10" t="s">
        <v>3085</v>
      </c>
      <c r="L1070" t="b">
        <v>0</v>
      </c>
    </row>
    <row r="1071" spans="1:12" x14ac:dyDescent="0.3">
      <c r="A1071" t="s">
        <v>2746</v>
      </c>
      <c r="B1071">
        <v>9674</v>
      </c>
      <c r="C1071" t="s">
        <v>2747</v>
      </c>
      <c r="D1071">
        <v>21</v>
      </c>
      <c r="E1071">
        <v>13</v>
      </c>
      <c r="F1071">
        <v>23.666666666666668</v>
      </c>
      <c r="G1071">
        <v>19.476481543988722</v>
      </c>
      <c r="H1071" s="11">
        <v>2.0796443257905018E-2</v>
      </c>
      <c r="I1071" s="11">
        <v>2.5210295799745861</v>
      </c>
      <c r="J1071" t="s">
        <v>3085</v>
      </c>
      <c r="K1071" s="10" t="s">
        <v>3085</v>
      </c>
      <c r="L1071" t="b">
        <v>0</v>
      </c>
    </row>
    <row r="1072" spans="1:12" x14ac:dyDescent="0.3">
      <c r="A1072" t="s">
        <v>2748</v>
      </c>
      <c r="B1072">
        <v>100379174</v>
      </c>
      <c r="C1072" t="s">
        <v>2749</v>
      </c>
      <c r="D1072">
        <v>24</v>
      </c>
      <c r="E1072">
        <v>21</v>
      </c>
      <c r="F1072">
        <v>19.708333333333332</v>
      </c>
      <c r="G1072">
        <v>6.6950933796563934</v>
      </c>
      <c r="H1072" s="11">
        <v>0.35440784366489853</v>
      </c>
      <c r="I1072" s="11">
        <v>-0.94603212212782783</v>
      </c>
      <c r="J1072">
        <v>-0.29721733211616902</v>
      </c>
      <c r="K1072" s="10">
        <v>0.76635211679180903</v>
      </c>
      <c r="L1072" t="b">
        <v>0</v>
      </c>
    </row>
    <row r="1073" spans="1:12" x14ac:dyDescent="0.3">
      <c r="A1073" t="s">
        <v>2750</v>
      </c>
      <c r="B1073">
        <v>101927355</v>
      </c>
      <c r="C1073" t="s">
        <v>2751</v>
      </c>
      <c r="D1073">
        <v>7</v>
      </c>
      <c r="E1073">
        <v>41</v>
      </c>
      <c r="F1073">
        <v>51.142857142857146</v>
      </c>
      <c r="G1073">
        <v>16.557259952747522</v>
      </c>
      <c r="H1073" s="11">
        <v>0.1561943908757906</v>
      </c>
      <c r="I1073" s="11">
        <v>1.6679739304752492</v>
      </c>
      <c r="J1073">
        <v>-0.88112238420413003</v>
      </c>
      <c r="K1073" s="10">
        <v>0.37842831855715298</v>
      </c>
      <c r="L1073" t="b">
        <v>0</v>
      </c>
    </row>
    <row r="1074" spans="1:12" x14ac:dyDescent="0.3">
      <c r="A1074" t="s">
        <v>2752</v>
      </c>
      <c r="B1074">
        <v>283392</v>
      </c>
      <c r="C1074" t="s">
        <v>2753</v>
      </c>
      <c r="D1074">
        <v>8</v>
      </c>
      <c r="E1074">
        <v>15</v>
      </c>
      <c r="F1074">
        <v>17.75</v>
      </c>
      <c r="G1074">
        <v>11.535659000309805</v>
      </c>
      <c r="H1074" s="11">
        <v>0.52177517325909073</v>
      </c>
      <c r="I1074" s="11">
        <v>0.6801474855074664</v>
      </c>
      <c r="J1074">
        <v>2.13418273485421</v>
      </c>
      <c r="K1074" s="10">
        <v>3.3030395327975498E-2</v>
      </c>
      <c r="L1074" t="b">
        <v>0</v>
      </c>
    </row>
    <row r="1075" spans="1:12" x14ac:dyDescent="0.3">
      <c r="A1075" t="s">
        <v>2754</v>
      </c>
      <c r="B1075">
        <v>101927913</v>
      </c>
      <c r="C1075" t="s">
        <v>2755</v>
      </c>
      <c r="D1075">
        <v>7</v>
      </c>
      <c r="E1075">
        <v>58</v>
      </c>
      <c r="F1075">
        <v>36.428571428571431</v>
      </c>
      <c r="G1075">
        <v>21.747468380305349</v>
      </c>
      <c r="H1075" s="11">
        <v>3.9357038544016419E-2</v>
      </c>
      <c r="I1075" s="11">
        <v>-2.7701776391505302</v>
      </c>
      <c r="J1075" t="s">
        <v>3085</v>
      </c>
      <c r="K1075" s="10" t="s">
        <v>3085</v>
      </c>
      <c r="L1075" t="b">
        <v>0</v>
      </c>
    </row>
    <row r="1076" spans="1:12" x14ac:dyDescent="0.3">
      <c r="A1076" t="s">
        <v>2756</v>
      </c>
      <c r="B1076">
        <v>101926942</v>
      </c>
      <c r="C1076" t="s">
        <v>2757</v>
      </c>
      <c r="D1076">
        <v>7</v>
      </c>
      <c r="E1076">
        <v>24</v>
      </c>
      <c r="F1076">
        <v>16.428571428571427</v>
      </c>
      <c r="G1076">
        <v>5.9681695367212573</v>
      </c>
      <c r="H1076" s="11">
        <v>1.5295885774567511E-2</v>
      </c>
      <c r="I1076" s="11">
        <v>-3.6152393164549377</v>
      </c>
      <c r="J1076" t="s">
        <v>3085</v>
      </c>
      <c r="K1076" s="10" t="s">
        <v>3085</v>
      </c>
      <c r="L1076" t="b">
        <v>0</v>
      </c>
    </row>
    <row r="1077" spans="1:12" x14ac:dyDescent="0.3">
      <c r="A1077" t="s">
        <v>2758</v>
      </c>
      <c r="B1077">
        <v>3441</v>
      </c>
      <c r="C1077" t="s">
        <v>2759</v>
      </c>
      <c r="D1077">
        <v>8</v>
      </c>
      <c r="E1077">
        <v>51</v>
      </c>
      <c r="F1077">
        <v>20.125</v>
      </c>
      <c r="G1077">
        <v>13.378420790853562</v>
      </c>
      <c r="H1077" s="11">
        <v>3.2561510403449626E-4</v>
      </c>
      <c r="I1077" s="11">
        <v>-7.3458265132353002</v>
      </c>
      <c r="J1077">
        <v>12.6610325907657</v>
      </c>
      <c r="K1077" s="10">
        <v>1.42843656625672E-34</v>
      </c>
      <c r="L1077" t="b">
        <v>0</v>
      </c>
    </row>
    <row r="1078" spans="1:12" x14ac:dyDescent="0.3">
      <c r="A1078" t="s">
        <v>2760</v>
      </c>
      <c r="B1078">
        <v>399968</v>
      </c>
      <c r="C1078" t="s">
        <v>2761</v>
      </c>
      <c r="D1078">
        <v>8</v>
      </c>
      <c r="E1078">
        <v>21</v>
      </c>
      <c r="F1078">
        <v>31.75</v>
      </c>
      <c r="G1078">
        <v>4.5276925690687087</v>
      </c>
      <c r="H1078" s="11">
        <v>2.7352412157455417E-4</v>
      </c>
      <c r="I1078" s="11">
        <v>7.5829076159369553</v>
      </c>
      <c r="J1078">
        <v>7.3110384536061197</v>
      </c>
      <c r="K1078" s="10">
        <v>4.8335236441019804E-13</v>
      </c>
      <c r="L1078" t="b">
        <v>0</v>
      </c>
    </row>
    <row r="1079" spans="1:12" x14ac:dyDescent="0.3">
      <c r="A1079" t="s">
        <v>2762</v>
      </c>
      <c r="B1079">
        <v>101929705</v>
      </c>
      <c r="C1079" t="s">
        <v>2763</v>
      </c>
      <c r="D1079">
        <v>8</v>
      </c>
      <c r="E1079">
        <v>37</v>
      </c>
      <c r="F1079">
        <v>41</v>
      </c>
      <c r="G1079">
        <v>13.223355960464154</v>
      </c>
      <c r="H1079" s="11">
        <v>0.42054514312895597</v>
      </c>
      <c r="I1079" s="11">
        <v>0.86446383891823442</v>
      </c>
      <c r="J1079">
        <v>1.3869832142187299</v>
      </c>
      <c r="K1079" s="10">
        <v>0.165704876110988</v>
      </c>
      <c r="L1079" t="b">
        <v>0</v>
      </c>
    </row>
    <row r="1080" spans="1:12" x14ac:dyDescent="0.3">
      <c r="A1080" t="s">
        <v>2764</v>
      </c>
      <c r="B1080">
        <v>101340251</v>
      </c>
      <c r="C1080" t="s">
        <v>2765</v>
      </c>
      <c r="D1080">
        <v>19</v>
      </c>
      <c r="E1080">
        <v>36</v>
      </c>
      <c r="F1080">
        <v>33.94736842105263</v>
      </c>
      <c r="G1080">
        <v>8.3364906299588597</v>
      </c>
      <c r="H1080" s="11">
        <v>0.29733327830369005</v>
      </c>
      <c r="I1080" s="11">
        <v>-1.0751444316837193</v>
      </c>
      <c r="J1080">
        <v>2.0880056826727101E-2</v>
      </c>
      <c r="K1080" s="10">
        <v>0.98334481249911398</v>
      </c>
      <c r="L1080" t="b">
        <v>0</v>
      </c>
    </row>
    <row r="1081" spans="1:12" x14ac:dyDescent="0.3">
      <c r="A1081" t="s">
        <v>2766</v>
      </c>
      <c r="B1081">
        <v>692084</v>
      </c>
      <c r="C1081" t="s">
        <v>2767</v>
      </c>
      <c r="D1081">
        <v>7</v>
      </c>
      <c r="E1081">
        <v>21</v>
      </c>
      <c r="F1081">
        <v>21.857142857142858</v>
      </c>
      <c r="G1081">
        <v>18.933467471020474</v>
      </c>
      <c r="H1081" s="11">
        <v>0.90857006011963548</v>
      </c>
      <c r="I1081" s="11">
        <v>0.12077833702951293</v>
      </c>
      <c r="J1081">
        <v>1.4650064443835299E-2</v>
      </c>
      <c r="K1081" s="10">
        <v>0.98831379717150603</v>
      </c>
      <c r="L1081" t="b">
        <v>0</v>
      </c>
    </row>
    <row r="1082" spans="1:12" x14ac:dyDescent="0.3">
      <c r="A1082" t="s">
        <v>2768</v>
      </c>
      <c r="B1082">
        <v>652968</v>
      </c>
      <c r="C1082" t="s">
        <v>2769</v>
      </c>
      <c r="D1082">
        <v>9</v>
      </c>
      <c r="E1082">
        <v>47</v>
      </c>
      <c r="F1082">
        <v>37.777777777777779</v>
      </c>
      <c r="G1082">
        <v>12.597398320464601</v>
      </c>
      <c r="H1082" s="11">
        <v>5.9342602641203362E-2</v>
      </c>
      <c r="I1082" s="11">
        <v>-2.2483474151533533</v>
      </c>
      <c r="J1082" t="s">
        <v>3085</v>
      </c>
      <c r="K1082" s="10" t="s">
        <v>3085</v>
      </c>
      <c r="L1082" t="b">
        <v>0</v>
      </c>
    </row>
    <row r="1083" spans="1:12" x14ac:dyDescent="0.3">
      <c r="A1083" t="s">
        <v>2770</v>
      </c>
      <c r="B1083">
        <v>146771</v>
      </c>
      <c r="C1083" t="s">
        <v>2771</v>
      </c>
      <c r="D1083">
        <v>8</v>
      </c>
      <c r="E1083">
        <v>29</v>
      </c>
      <c r="F1083">
        <v>31.375</v>
      </c>
      <c r="G1083">
        <v>16.378884490186049</v>
      </c>
      <c r="H1083" s="11">
        <v>0.69397033458816271</v>
      </c>
      <c r="I1083" s="11">
        <v>0.41298491130531811</v>
      </c>
      <c r="J1083" t="s">
        <v>3085</v>
      </c>
      <c r="K1083" s="10" t="s">
        <v>3085</v>
      </c>
      <c r="L1083" t="b">
        <v>0</v>
      </c>
    </row>
    <row r="1084" spans="1:12" x14ac:dyDescent="0.3">
      <c r="A1084" t="s">
        <v>2772</v>
      </c>
      <c r="B1084">
        <v>100048912</v>
      </c>
      <c r="C1084" t="s">
        <v>2773</v>
      </c>
      <c r="D1084">
        <v>42</v>
      </c>
      <c r="E1084">
        <v>62</v>
      </c>
      <c r="F1084">
        <v>52.452380952380949</v>
      </c>
      <c r="G1084">
        <v>14.755242773832979</v>
      </c>
      <c r="H1084" s="11">
        <v>1.4307352147156067E-4</v>
      </c>
      <c r="I1084" s="11">
        <v>-4.2041144703127218</v>
      </c>
      <c r="J1084">
        <v>-0.28197065799166199</v>
      </c>
      <c r="K1084" s="10">
        <v>0.778014710520471</v>
      </c>
      <c r="L1084" t="b">
        <v>0</v>
      </c>
    </row>
    <row r="1085" spans="1:12" x14ac:dyDescent="0.3">
      <c r="A1085" t="s">
        <v>2774</v>
      </c>
      <c r="B1085">
        <v>730091</v>
      </c>
      <c r="C1085" t="s">
        <v>2775</v>
      </c>
      <c r="D1085">
        <v>11</v>
      </c>
      <c r="E1085">
        <v>34</v>
      </c>
      <c r="F1085">
        <v>27.09090909090909</v>
      </c>
      <c r="G1085">
        <v>9.7000468602429493</v>
      </c>
      <c r="H1085" s="11">
        <v>3.9793678659498698E-2</v>
      </c>
      <c r="I1085" s="11">
        <v>-2.4015950806740327</v>
      </c>
      <c r="J1085" t="s">
        <v>3085</v>
      </c>
      <c r="K1085" s="10" t="s">
        <v>3085</v>
      </c>
      <c r="L1085" t="b">
        <v>0</v>
      </c>
    </row>
    <row r="1086" spans="1:12" x14ac:dyDescent="0.3">
      <c r="A1086" t="s">
        <v>2776</v>
      </c>
      <c r="B1086" t="s">
        <v>3085</v>
      </c>
      <c r="C1086" t="s">
        <v>2777</v>
      </c>
      <c r="D1086">
        <v>12</v>
      </c>
      <c r="E1086">
        <v>30</v>
      </c>
      <c r="F1086">
        <v>25.333333333333332</v>
      </c>
      <c r="G1086">
        <v>9.8749760260545205</v>
      </c>
      <c r="H1086" s="11">
        <v>0.12988222773022284</v>
      </c>
      <c r="I1086" s="11">
        <v>-1.6503585055502461</v>
      </c>
      <c r="J1086" t="s">
        <v>3085</v>
      </c>
      <c r="K1086" s="10" t="s">
        <v>3085</v>
      </c>
      <c r="L1086" t="b">
        <v>0</v>
      </c>
    </row>
    <row r="1087" spans="1:12" x14ac:dyDescent="0.3">
      <c r="A1087" t="s">
        <v>2778</v>
      </c>
      <c r="B1087">
        <v>204010</v>
      </c>
      <c r="C1087" t="s">
        <v>2779</v>
      </c>
      <c r="D1087">
        <v>30</v>
      </c>
      <c r="E1087">
        <v>69</v>
      </c>
      <c r="F1087">
        <v>35.733333333333334</v>
      </c>
      <c r="G1087">
        <v>17.903829937663666</v>
      </c>
      <c r="H1087" s="11">
        <v>4.4250183462342565E-11</v>
      </c>
      <c r="I1087" s="11">
        <v>-10.355650407745699</v>
      </c>
      <c r="J1087">
        <v>4.5465716475176201</v>
      </c>
      <c r="K1087" s="10">
        <v>6.0054611407769804E-6</v>
      </c>
      <c r="L1087" t="b">
        <v>0</v>
      </c>
    </row>
    <row r="1088" spans="1:12" x14ac:dyDescent="0.3">
      <c r="A1088" t="s">
        <v>2780</v>
      </c>
      <c r="B1088">
        <v>255654</v>
      </c>
      <c r="C1088" t="s">
        <v>2781</v>
      </c>
      <c r="D1088">
        <v>7</v>
      </c>
      <c r="E1088">
        <v>23</v>
      </c>
      <c r="F1088">
        <v>36.285714285714285</v>
      </c>
      <c r="G1088">
        <v>15.670718827527613</v>
      </c>
      <c r="H1088" s="11">
        <v>6.6066569733489094E-2</v>
      </c>
      <c r="I1088" s="11">
        <v>2.3438085279814604</v>
      </c>
      <c r="J1088" t="s">
        <v>3085</v>
      </c>
      <c r="K1088" s="10" t="s">
        <v>3085</v>
      </c>
      <c r="L1088" t="b">
        <v>0</v>
      </c>
    </row>
    <row r="1089" spans="1:12" x14ac:dyDescent="0.3">
      <c r="A1089" t="s">
        <v>2782</v>
      </c>
      <c r="B1089">
        <v>632</v>
      </c>
      <c r="C1089" t="s">
        <v>2783</v>
      </c>
      <c r="D1089">
        <v>7</v>
      </c>
      <c r="E1089">
        <v>35</v>
      </c>
      <c r="F1089">
        <v>35.571428571428569</v>
      </c>
      <c r="G1089">
        <v>3.1014589500826251</v>
      </c>
      <c r="H1089" s="11">
        <v>0.64322553863723153</v>
      </c>
      <c r="I1089" s="11">
        <v>0.49250397549771951</v>
      </c>
      <c r="J1089">
        <v>-1.48122574024973</v>
      </c>
      <c r="K1089" s="10">
        <v>0.13880938355935099</v>
      </c>
      <c r="L1089" t="b">
        <v>0</v>
      </c>
    </row>
    <row r="1090" spans="1:12" x14ac:dyDescent="0.3">
      <c r="A1090" t="s">
        <v>2784</v>
      </c>
      <c r="B1090">
        <v>163051</v>
      </c>
      <c r="C1090" t="s">
        <v>2375</v>
      </c>
      <c r="D1090">
        <v>13</v>
      </c>
      <c r="E1090">
        <v>20</v>
      </c>
      <c r="F1090">
        <v>24.25</v>
      </c>
      <c r="G1090">
        <v>7.4017372478165075</v>
      </c>
      <c r="H1090" s="11">
        <v>0.14839299544567353</v>
      </c>
      <c r="I1090" s="11">
        <v>1.5543090060415297</v>
      </c>
      <c r="J1090">
        <v>-7.4471312807928196E-3</v>
      </c>
      <c r="K1090" s="10">
        <v>0.99405934372948201</v>
      </c>
      <c r="L1090" t="b">
        <v>0</v>
      </c>
    </row>
    <row r="1091" spans="1:12" x14ac:dyDescent="0.3">
      <c r="A1091" t="s">
        <v>2785</v>
      </c>
      <c r="B1091">
        <v>390003</v>
      </c>
      <c r="C1091" t="s">
        <v>2786</v>
      </c>
      <c r="D1091">
        <v>7</v>
      </c>
      <c r="E1091">
        <v>48</v>
      </c>
      <c r="F1091">
        <v>34</v>
      </c>
      <c r="G1091">
        <v>16.713268182295565</v>
      </c>
      <c r="H1091" s="11">
        <v>6.8552347657844195E-2</v>
      </c>
      <c r="I1091" s="11">
        <v>-2.3141412180222525</v>
      </c>
      <c r="J1091" t="s">
        <v>3085</v>
      </c>
      <c r="K1091" s="10" t="s">
        <v>3085</v>
      </c>
      <c r="L1091" t="b">
        <v>0</v>
      </c>
    </row>
    <row r="1092" spans="1:12" x14ac:dyDescent="0.3">
      <c r="A1092" t="s">
        <v>2787</v>
      </c>
      <c r="B1092">
        <v>442213</v>
      </c>
      <c r="C1092" t="s">
        <v>2788</v>
      </c>
      <c r="D1092">
        <v>14</v>
      </c>
      <c r="E1092">
        <v>15</v>
      </c>
      <c r="F1092">
        <v>28.428571428571427</v>
      </c>
      <c r="G1092">
        <v>12.125715114291898</v>
      </c>
      <c r="H1092" s="11">
        <v>1.154777137253288E-3</v>
      </c>
      <c r="I1092" s="11">
        <v>4.2364157445785704</v>
      </c>
      <c r="J1092" t="s">
        <v>3085</v>
      </c>
      <c r="K1092" s="10" t="s">
        <v>3085</v>
      </c>
      <c r="L1092" t="b">
        <v>0</v>
      </c>
    </row>
    <row r="1093" spans="1:12" x14ac:dyDescent="0.3">
      <c r="A1093" t="s">
        <v>2789</v>
      </c>
      <c r="B1093">
        <v>101928583</v>
      </c>
      <c r="C1093" t="s">
        <v>2790</v>
      </c>
      <c r="D1093">
        <v>7</v>
      </c>
      <c r="E1093">
        <v>41</v>
      </c>
      <c r="F1093">
        <v>28.428571428571427</v>
      </c>
      <c r="G1093">
        <v>8.6959213208864501</v>
      </c>
      <c r="H1093" s="11">
        <v>8.7109659893640345E-3</v>
      </c>
      <c r="I1093" s="11">
        <v>-4.1733267328465624</v>
      </c>
      <c r="J1093" t="s">
        <v>3085</v>
      </c>
      <c r="K1093" s="10" t="s">
        <v>3085</v>
      </c>
      <c r="L1093" t="b">
        <v>0</v>
      </c>
    </row>
    <row r="1094" spans="1:12" x14ac:dyDescent="0.3">
      <c r="A1094" t="s">
        <v>2791</v>
      </c>
      <c r="B1094">
        <v>101929765</v>
      </c>
      <c r="C1094" t="s">
        <v>2792</v>
      </c>
      <c r="D1094">
        <v>7</v>
      </c>
      <c r="E1094">
        <v>76</v>
      </c>
      <c r="F1094">
        <v>54.571428571428569</v>
      </c>
      <c r="G1094">
        <v>21.839239477426428</v>
      </c>
      <c r="H1094" s="11">
        <v>4.0881178407562321E-2</v>
      </c>
      <c r="I1094" s="11">
        <v>-2.7381647881190743</v>
      </c>
      <c r="J1094">
        <v>3.0801376920339099</v>
      </c>
      <c r="K1094" s="10">
        <v>2.1161714644847198E-3</v>
      </c>
      <c r="L1094" t="b">
        <v>0</v>
      </c>
    </row>
    <row r="1095" spans="1:12" x14ac:dyDescent="0.3">
      <c r="A1095" t="s">
        <v>2793</v>
      </c>
      <c r="B1095">
        <v>283131</v>
      </c>
      <c r="C1095" t="s">
        <v>2794</v>
      </c>
      <c r="D1095">
        <v>12</v>
      </c>
      <c r="E1095">
        <v>66</v>
      </c>
      <c r="F1095">
        <v>35.666666666666664</v>
      </c>
      <c r="G1095">
        <v>14.840566843703249</v>
      </c>
      <c r="H1095" s="11">
        <v>2.0442572353661097E-5</v>
      </c>
      <c r="I1095" s="11">
        <v>-7.5078641634590646</v>
      </c>
      <c r="J1095">
        <v>0.17715748394792799</v>
      </c>
      <c r="K1095" s="10">
        <v>0.85941463648063599</v>
      </c>
      <c r="L1095" t="b">
        <v>0</v>
      </c>
    </row>
    <row r="1096" spans="1:12" x14ac:dyDescent="0.3">
      <c r="A1096" t="s">
        <v>2795</v>
      </c>
      <c r="B1096">
        <v>283387</v>
      </c>
      <c r="C1096" t="s">
        <v>2796</v>
      </c>
      <c r="D1096">
        <v>17</v>
      </c>
      <c r="E1096">
        <v>20</v>
      </c>
      <c r="F1096">
        <v>30.411764705882351</v>
      </c>
      <c r="G1096">
        <v>19.261551156155011</v>
      </c>
      <c r="H1096" s="11">
        <v>4.0519827576794412E-2</v>
      </c>
      <c r="I1096" s="11">
        <v>2.2418144916532952</v>
      </c>
      <c r="J1096">
        <v>8.1920708047732305</v>
      </c>
      <c r="K1096" s="10">
        <v>6.5288841753375401E-16</v>
      </c>
      <c r="L1096" t="b">
        <v>0</v>
      </c>
    </row>
    <row r="1097" spans="1:12" x14ac:dyDescent="0.3">
      <c r="A1097" t="s">
        <v>2797</v>
      </c>
      <c r="B1097">
        <v>152195</v>
      </c>
      <c r="C1097" t="s">
        <v>2798</v>
      </c>
      <c r="D1097">
        <v>12</v>
      </c>
      <c r="E1097">
        <v>27</v>
      </c>
      <c r="F1097">
        <v>19.5</v>
      </c>
      <c r="G1097">
        <v>6.7890285822722163</v>
      </c>
      <c r="H1097" s="11">
        <v>2.8095405787264232E-3</v>
      </c>
      <c r="I1097" s="11">
        <v>-3.9323414292359762</v>
      </c>
      <c r="J1097" t="s">
        <v>3085</v>
      </c>
      <c r="K1097" s="10" t="s">
        <v>3085</v>
      </c>
      <c r="L1097" t="b">
        <v>0</v>
      </c>
    </row>
    <row r="1098" spans="1:12" x14ac:dyDescent="0.3">
      <c r="A1098" t="s">
        <v>2799</v>
      </c>
      <c r="B1098">
        <v>728084</v>
      </c>
      <c r="C1098" t="s">
        <v>2800</v>
      </c>
      <c r="D1098">
        <v>9</v>
      </c>
      <c r="E1098">
        <v>54</v>
      </c>
      <c r="F1098">
        <v>31.555555555555557</v>
      </c>
      <c r="G1098">
        <v>17.564958803759769</v>
      </c>
      <c r="H1098" s="11">
        <v>4.9938201330326304E-3</v>
      </c>
      <c r="I1098" s="11">
        <v>-4.0303121942145719</v>
      </c>
      <c r="J1098">
        <v>15.2060222517088</v>
      </c>
      <c r="K1098" s="10">
        <v>7.0309765946774694E-48</v>
      </c>
      <c r="L1098" t="b">
        <v>0</v>
      </c>
    </row>
    <row r="1099" spans="1:12" x14ac:dyDescent="0.3">
      <c r="A1099" t="s">
        <v>2801</v>
      </c>
      <c r="B1099">
        <v>284080</v>
      </c>
      <c r="C1099" t="s">
        <v>2802</v>
      </c>
      <c r="D1099">
        <v>8</v>
      </c>
      <c r="E1099">
        <v>43</v>
      </c>
      <c r="F1099">
        <v>39</v>
      </c>
      <c r="G1099">
        <v>16.673332000533065</v>
      </c>
      <c r="H1099" s="11">
        <v>0.51921761639442321</v>
      </c>
      <c r="I1099" s="11">
        <v>-0.68448750070119968</v>
      </c>
      <c r="J1099">
        <v>-1.28860090013706</v>
      </c>
      <c r="K1099" s="10">
        <v>0.19778566243184401</v>
      </c>
      <c r="L1099" t="b">
        <v>0</v>
      </c>
    </row>
    <row r="1100" spans="1:12" x14ac:dyDescent="0.3">
      <c r="A1100" t="s">
        <v>2803</v>
      </c>
      <c r="B1100">
        <v>100505865</v>
      </c>
      <c r="C1100" t="s">
        <v>2804</v>
      </c>
      <c r="D1100">
        <v>7</v>
      </c>
      <c r="E1100">
        <v>23</v>
      </c>
      <c r="F1100">
        <v>30.857142857142858</v>
      </c>
      <c r="G1100">
        <v>14.758371312903192</v>
      </c>
      <c r="H1100" s="11">
        <v>0.20861800508983258</v>
      </c>
      <c r="I1100" s="11">
        <v>1.442971193001918</v>
      </c>
      <c r="J1100" t="s">
        <v>3085</v>
      </c>
      <c r="K1100" s="10" t="s">
        <v>3085</v>
      </c>
      <c r="L1100" t="b">
        <v>0</v>
      </c>
    </row>
    <row r="1101" spans="1:12" x14ac:dyDescent="0.3">
      <c r="A1101" t="s">
        <v>2805</v>
      </c>
      <c r="B1101">
        <v>101928002</v>
      </c>
      <c r="C1101" t="s">
        <v>2806</v>
      </c>
      <c r="D1101">
        <v>19</v>
      </c>
      <c r="E1101">
        <v>25</v>
      </c>
      <c r="F1101">
        <v>32.789473684210527</v>
      </c>
      <c r="G1101">
        <v>12.263672403432567</v>
      </c>
      <c r="H1101" s="11">
        <v>1.2658709864094292E-2</v>
      </c>
      <c r="I1101" s="11">
        <v>2.7865418488273379</v>
      </c>
      <c r="J1101">
        <v>0.76601039485024203</v>
      </c>
      <c r="K1101" s="10">
        <v>0.44382101489409398</v>
      </c>
      <c r="L1101" t="b">
        <v>0</v>
      </c>
    </row>
    <row r="1102" spans="1:12" x14ac:dyDescent="0.3">
      <c r="A1102" t="s">
        <v>2807</v>
      </c>
      <c r="B1102">
        <v>338817</v>
      </c>
      <c r="C1102" t="s">
        <v>2808</v>
      </c>
      <c r="D1102">
        <v>9</v>
      </c>
      <c r="E1102">
        <v>7</v>
      </c>
      <c r="F1102">
        <v>8.7777777777777786</v>
      </c>
      <c r="G1102">
        <v>8.2428420125854913</v>
      </c>
      <c r="H1102" s="11">
        <v>0.53573468896765442</v>
      </c>
      <c r="I1102" s="11">
        <v>0.65114613368754293</v>
      </c>
      <c r="J1102" t="s">
        <v>3085</v>
      </c>
      <c r="K1102" s="10" t="s">
        <v>3085</v>
      </c>
      <c r="L1102" t="b">
        <v>0</v>
      </c>
    </row>
    <row r="1103" spans="1:12" x14ac:dyDescent="0.3">
      <c r="A1103" t="s">
        <v>2809</v>
      </c>
      <c r="B1103">
        <v>100507250</v>
      </c>
      <c r="C1103" t="s">
        <v>2810</v>
      </c>
      <c r="D1103">
        <v>16</v>
      </c>
      <c r="E1103">
        <v>43</v>
      </c>
      <c r="F1103">
        <v>30.375</v>
      </c>
      <c r="G1103">
        <v>15.383432646844462</v>
      </c>
      <c r="H1103" s="11">
        <v>5.0337980179346268E-3</v>
      </c>
      <c r="I1103" s="11">
        <v>-3.322309980184615</v>
      </c>
      <c r="J1103">
        <v>-1.03581863827288</v>
      </c>
      <c r="K1103" s="10">
        <v>0.30049579378007302</v>
      </c>
      <c r="L1103" t="b">
        <v>0</v>
      </c>
    </row>
    <row r="1104" spans="1:12" x14ac:dyDescent="0.3">
      <c r="A1104" t="s">
        <v>2811</v>
      </c>
      <c r="B1104">
        <v>100507056</v>
      </c>
      <c r="C1104" t="s">
        <v>2812</v>
      </c>
      <c r="D1104">
        <v>7</v>
      </c>
      <c r="E1104">
        <v>57</v>
      </c>
      <c r="F1104">
        <v>52.428571428571431</v>
      </c>
      <c r="G1104">
        <v>9.3605046668995211</v>
      </c>
      <c r="H1104" s="11">
        <v>0.24384880113187576</v>
      </c>
      <c r="I1104" s="11">
        <v>-1.3206018636863086</v>
      </c>
      <c r="J1104">
        <v>0.48960111385797001</v>
      </c>
      <c r="K1104" s="10">
        <v>0.62450582313121505</v>
      </c>
      <c r="L1104" t="b">
        <v>0</v>
      </c>
    </row>
    <row r="1105" spans="1:12" x14ac:dyDescent="0.3">
      <c r="A1105" t="s">
        <v>2813</v>
      </c>
      <c r="B1105">
        <v>400456</v>
      </c>
      <c r="C1105" t="s">
        <v>2814</v>
      </c>
      <c r="D1105">
        <v>11</v>
      </c>
      <c r="E1105">
        <v>31</v>
      </c>
      <c r="F1105">
        <v>23.181818181818183</v>
      </c>
      <c r="G1105">
        <v>15.898541957161871</v>
      </c>
      <c r="H1105" s="11">
        <v>0.13395022378934565</v>
      </c>
      <c r="I1105" s="11">
        <v>-1.6470631169934746</v>
      </c>
      <c r="J1105" t="s">
        <v>3085</v>
      </c>
      <c r="K1105" s="10" t="s">
        <v>3085</v>
      </c>
      <c r="L1105" t="b">
        <v>0</v>
      </c>
    </row>
    <row r="1106" spans="1:12" x14ac:dyDescent="0.3">
      <c r="A1106" t="s">
        <v>2815</v>
      </c>
      <c r="B1106">
        <v>100133234</v>
      </c>
      <c r="C1106" t="s">
        <v>2816</v>
      </c>
      <c r="D1106">
        <v>12</v>
      </c>
      <c r="E1106">
        <v>23</v>
      </c>
      <c r="F1106">
        <v>31.666666666666668</v>
      </c>
      <c r="G1106">
        <v>13.566893751356867</v>
      </c>
      <c r="H1106" s="11">
        <v>4.8969454485100872E-2</v>
      </c>
      <c r="I1106" s="11">
        <v>2.2404185530346394</v>
      </c>
      <c r="J1106" t="s">
        <v>3085</v>
      </c>
      <c r="K1106" s="10" t="s">
        <v>3085</v>
      </c>
      <c r="L1106" t="b">
        <v>0</v>
      </c>
    </row>
    <row r="1107" spans="1:12" x14ac:dyDescent="0.3">
      <c r="A1107" t="s">
        <v>2817</v>
      </c>
      <c r="B1107">
        <v>10895</v>
      </c>
      <c r="C1107" t="s">
        <v>2818</v>
      </c>
      <c r="D1107">
        <v>8</v>
      </c>
      <c r="E1107">
        <v>34</v>
      </c>
      <c r="F1107">
        <v>42.125</v>
      </c>
      <c r="G1107">
        <v>7.845608416724061</v>
      </c>
      <c r="H1107" s="11">
        <v>2.2050908984654234E-2</v>
      </c>
      <c r="I1107" s="11">
        <v>3.0661363736780904</v>
      </c>
      <c r="J1107" t="s">
        <v>3085</v>
      </c>
      <c r="K1107" s="10" t="s">
        <v>3085</v>
      </c>
      <c r="L1107" t="b">
        <v>0</v>
      </c>
    </row>
    <row r="1108" spans="1:12" x14ac:dyDescent="0.3">
      <c r="A1108" t="s">
        <v>2819</v>
      </c>
      <c r="B1108">
        <v>283352</v>
      </c>
      <c r="C1108" t="s">
        <v>2820</v>
      </c>
      <c r="D1108">
        <v>9</v>
      </c>
      <c r="E1108">
        <v>6</v>
      </c>
      <c r="F1108">
        <v>20</v>
      </c>
      <c r="G1108">
        <v>0</v>
      </c>
      <c r="H1108" s="11" t="e">
        <v>#DIV/0!</v>
      </c>
      <c r="I1108" s="11" t="e">
        <v>#DIV/0!</v>
      </c>
      <c r="J1108" t="s">
        <v>3085</v>
      </c>
      <c r="K1108" s="10" t="s">
        <v>3085</v>
      </c>
      <c r="L1108" t="b">
        <v>0</v>
      </c>
    </row>
    <row r="1109" spans="1:12" x14ac:dyDescent="0.3">
      <c r="A1109" t="s">
        <v>2821</v>
      </c>
      <c r="B1109">
        <v>100270680</v>
      </c>
      <c r="C1109" t="s">
        <v>2822</v>
      </c>
      <c r="D1109">
        <v>27</v>
      </c>
      <c r="E1109">
        <v>76</v>
      </c>
      <c r="F1109">
        <v>47.703703703703702</v>
      </c>
      <c r="G1109">
        <v>27.026788441235365</v>
      </c>
      <c r="H1109" s="11">
        <v>1.0556246369388019E-5</v>
      </c>
      <c r="I1109" s="11">
        <v>-5.4897121104219773</v>
      </c>
      <c r="J1109">
        <v>16.841453709556799</v>
      </c>
      <c r="K1109" s="10">
        <v>2.7657401249214602E-57</v>
      </c>
      <c r="L1109" t="b">
        <v>0</v>
      </c>
    </row>
    <row r="1110" spans="1:12" x14ac:dyDescent="0.3">
      <c r="A1110" t="s">
        <v>2823</v>
      </c>
      <c r="B1110">
        <v>100506465</v>
      </c>
      <c r="C1110" t="s">
        <v>2824</v>
      </c>
      <c r="D1110">
        <v>9</v>
      </c>
      <c r="E1110">
        <v>11</v>
      </c>
      <c r="F1110">
        <v>22.333333333333332</v>
      </c>
      <c r="G1110">
        <v>14.628738838327793</v>
      </c>
      <c r="H1110" s="11">
        <v>4.8600332264402697E-2</v>
      </c>
      <c r="I1110" s="11">
        <v>2.3839323730843529</v>
      </c>
      <c r="J1110" t="s">
        <v>3085</v>
      </c>
      <c r="K1110" s="10" t="s">
        <v>3085</v>
      </c>
      <c r="L1110" t="b">
        <v>0</v>
      </c>
    </row>
    <row r="1111" spans="1:12" x14ac:dyDescent="0.3">
      <c r="A1111" t="s">
        <v>2825</v>
      </c>
      <c r="B1111">
        <v>10016</v>
      </c>
      <c r="C1111" t="s">
        <v>2826</v>
      </c>
      <c r="D1111">
        <v>12</v>
      </c>
      <c r="E1111">
        <v>6</v>
      </c>
      <c r="F1111">
        <v>14.916666666666666</v>
      </c>
      <c r="G1111">
        <v>10.246581100173083</v>
      </c>
      <c r="H1111" s="11">
        <v>1.1770993241695739E-2</v>
      </c>
      <c r="I1111" s="11">
        <v>3.0734689704211768</v>
      </c>
      <c r="J1111">
        <v>2.67632125479189</v>
      </c>
      <c r="K1111" s="10">
        <v>7.5450888247676796E-3</v>
      </c>
      <c r="L1111" t="b">
        <v>0</v>
      </c>
    </row>
    <row r="1112" spans="1:12" x14ac:dyDescent="0.3">
      <c r="A1112" t="s">
        <v>2827</v>
      </c>
      <c r="B1112">
        <v>401134</v>
      </c>
      <c r="C1112" t="s">
        <v>2828</v>
      </c>
      <c r="D1112">
        <v>9</v>
      </c>
      <c r="E1112">
        <v>3</v>
      </c>
      <c r="F1112">
        <v>0</v>
      </c>
      <c r="G1112">
        <v>0</v>
      </c>
      <c r="H1112" s="11" t="e">
        <v>#DIV/0!</v>
      </c>
      <c r="I1112" s="11" t="e">
        <v>#DIV/0!</v>
      </c>
      <c r="J1112" t="s">
        <v>3085</v>
      </c>
      <c r="K1112" s="10" t="s">
        <v>3085</v>
      </c>
      <c r="L1112" t="b">
        <v>0</v>
      </c>
    </row>
    <row r="1113" spans="1:12" x14ac:dyDescent="0.3">
      <c r="A1113" t="s">
        <v>2829</v>
      </c>
      <c r="B1113">
        <v>100506791</v>
      </c>
      <c r="C1113" t="s">
        <v>2830</v>
      </c>
      <c r="D1113">
        <v>9</v>
      </c>
      <c r="E1113">
        <v>17</v>
      </c>
      <c r="F1113">
        <v>22.666666666666668</v>
      </c>
      <c r="G1113">
        <v>16.370705543744901</v>
      </c>
      <c r="H1113" s="11">
        <v>0.32943020054606809</v>
      </c>
      <c r="I1113" s="11">
        <v>1.0480915800255086</v>
      </c>
      <c r="J1113">
        <v>1.76074985535784</v>
      </c>
      <c r="K1113" s="10">
        <v>7.8535864677406197E-2</v>
      </c>
      <c r="L1113" t="b">
        <v>0</v>
      </c>
    </row>
    <row r="1114" spans="1:12" x14ac:dyDescent="0.3">
      <c r="A1114" t="s">
        <v>2831</v>
      </c>
      <c r="B1114">
        <v>339874</v>
      </c>
      <c r="C1114" t="s">
        <v>2832</v>
      </c>
      <c r="D1114">
        <v>12</v>
      </c>
      <c r="E1114">
        <v>8</v>
      </c>
      <c r="F1114">
        <v>9.5</v>
      </c>
      <c r="G1114">
        <v>4.7000967108038418</v>
      </c>
      <c r="H1114" s="11">
        <v>0.29251845539577287</v>
      </c>
      <c r="I1114" s="11">
        <v>1.1111172761806332</v>
      </c>
      <c r="J1114" t="s">
        <v>3085</v>
      </c>
      <c r="K1114" s="10" t="s">
        <v>3085</v>
      </c>
      <c r="L1114" t="b">
        <v>0</v>
      </c>
    </row>
    <row r="1115" spans="1:12" x14ac:dyDescent="0.3">
      <c r="A1115" t="s">
        <v>2833</v>
      </c>
      <c r="B1115">
        <v>401177</v>
      </c>
      <c r="C1115" t="s">
        <v>2834</v>
      </c>
      <c r="D1115">
        <v>8</v>
      </c>
      <c r="E1115">
        <v>30</v>
      </c>
      <c r="F1115">
        <v>22.125</v>
      </c>
      <c r="G1115">
        <v>15.797264681854623</v>
      </c>
      <c r="H1115" s="11">
        <v>0.2013955145649467</v>
      </c>
      <c r="I1115" s="11">
        <v>-1.4346213389827758</v>
      </c>
      <c r="J1115">
        <v>0.185475238253236</v>
      </c>
      <c r="K1115" s="10">
        <v>0.85288769683491406</v>
      </c>
      <c r="L1115" t="b">
        <v>0</v>
      </c>
    </row>
    <row r="1116" spans="1:12" x14ac:dyDescent="0.3">
      <c r="A1116" t="s">
        <v>2835</v>
      </c>
      <c r="B1116">
        <v>100873939</v>
      </c>
      <c r="C1116" t="s">
        <v>2836</v>
      </c>
      <c r="D1116">
        <v>7</v>
      </c>
      <c r="E1116">
        <v>38</v>
      </c>
      <c r="F1116">
        <v>41.285714285714285</v>
      </c>
      <c r="G1116">
        <v>3.9460649476951808</v>
      </c>
      <c r="H1116" s="11">
        <v>6.981304215818436E-2</v>
      </c>
      <c r="I1116" s="11">
        <v>2.2995343368179886</v>
      </c>
      <c r="J1116" t="s">
        <v>3085</v>
      </c>
      <c r="K1116" s="10" t="s">
        <v>3085</v>
      </c>
      <c r="L1116" t="b">
        <v>0</v>
      </c>
    </row>
    <row r="1117" spans="1:12" x14ac:dyDescent="0.3">
      <c r="A1117" t="s">
        <v>2837</v>
      </c>
      <c r="B1117">
        <v>100861468</v>
      </c>
      <c r="C1117" t="s">
        <v>2838</v>
      </c>
      <c r="D1117">
        <v>10</v>
      </c>
      <c r="E1117">
        <v>4</v>
      </c>
      <c r="F1117">
        <v>32.5</v>
      </c>
      <c r="G1117">
        <v>13.218253372598902</v>
      </c>
      <c r="H1117" s="11">
        <v>7.744912022173381E-5</v>
      </c>
      <c r="I1117" s="11">
        <v>7.3829560631671169</v>
      </c>
      <c r="J1117">
        <v>-0.45783721979946002</v>
      </c>
      <c r="K1117" s="10">
        <v>0.64715241863376605</v>
      </c>
      <c r="L1117" t="b">
        <v>0</v>
      </c>
    </row>
    <row r="1118" spans="1:12" x14ac:dyDescent="0.3">
      <c r="A1118" t="s">
        <v>2839</v>
      </c>
      <c r="B1118" t="s">
        <v>3085</v>
      </c>
      <c r="C1118" t="s">
        <v>2840</v>
      </c>
      <c r="D1118">
        <v>16</v>
      </c>
      <c r="E1118">
        <v>48</v>
      </c>
      <c r="F1118">
        <v>27.375</v>
      </c>
      <c r="G1118">
        <v>16.70478973228936</v>
      </c>
      <c r="H1118" s="11">
        <v>1.783826452369267E-4</v>
      </c>
      <c r="I1118" s="11">
        <v>-5.046763132502508</v>
      </c>
      <c r="J1118" t="s">
        <v>3085</v>
      </c>
      <c r="K1118" s="10" t="s">
        <v>3085</v>
      </c>
      <c r="L1118" t="b">
        <v>0</v>
      </c>
    </row>
    <row r="1119" spans="1:12" x14ac:dyDescent="0.3">
      <c r="A1119" t="s">
        <v>2841</v>
      </c>
      <c r="B1119">
        <v>101927253</v>
      </c>
      <c r="C1119" t="s">
        <v>2842</v>
      </c>
      <c r="D1119">
        <v>13</v>
      </c>
      <c r="E1119">
        <v>54</v>
      </c>
      <c r="F1119">
        <v>39.846153846153847</v>
      </c>
      <c r="G1119">
        <v>15.715417874633784</v>
      </c>
      <c r="H1119" s="11">
        <v>6.9915595210786122E-3</v>
      </c>
      <c r="I1119" s="11">
        <v>-3.3069250118895743</v>
      </c>
      <c r="J1119">
        <v>5.7488386759393099E-2</v>
      </c>
      <c r="K1119" s="10">
        <v>0.95416574362303697</v>
      </c>
      <c r="L1119" t="b">
        <v>0</v>
      </c>
    </row>
    <row r="1120" spans="1:12" x14ac:dyDescent="0.3">
      <c r="A1120" t="s">
        <v>2843</v>
      </c>
      <c r="B1120">
        <v>162972</v>
      </c>
      <c r="C1120" t="s">
        <v>2844</v>
      </c>
      <c r="D1120">
        <v>8</v>
      </c>
      <c r="E1120">
        <v>6</v>
      </c>
      <c r="F1120">
        <v>21.25</v>
      </c>
      <c r="G1120">
        <v>17.926436981652067</v>
      </c>
      <c r="H1120" s="11">
        <v>4.7039946048777918E-2</v>
      </c>
      <c r="I1120" s="11">
        <v>2.4919176307745836</v>
      </c>
      <c r="J1120">
        <v>1.7345678689697599</v>
      </c>
      <c r="K1120" s="10">
        <v>8.3074583303049607E-2</v>
      </c>
      <c r="L1120" t="b">
        <v>0</v>
      </c>
    </row>
    <row r="1121" spans="1:12" x14ac:dyDescent="0.3">
      <c r="A1121" t="s">
        <v>2845</v>
      </c>
      <c r="B1121" t="s">
        <v>3085</v>
      </c>
      <c r="C1121" t="s">
        <v>2846</v>
      </c>
      <c r="D1121">
        <v>7</v>
      </c>
      <c r="E1121">
        <v>50</v>
      </c>
      <c r="F1121">
        <v>23.714285714285715</v>
      </c>
      <c r="G1121">
        <v>17.585166909588754</v>
      </c>
      <c r="H1121" s="11">
        <v>7.4964520432285846E-3</v>
      </c>
      <c r="I1121" s="11">
        <v>-4.3304114214115597</v>
      </c>
      <c r="J1121" t="s">
        <v>3085</v>
      </c>
      <c r="K1121" s="10" t="s">
        <v>3085</v>
      </c>
      <c r="L1121" t="b">
        <v>0</v>
      </c>
    </row>
    <row r="1122" spans="1:12" x14ac:dyDescent="0.3">
      <c r="A1122" t="s">
        <v>2847</v>
      </c>
      <c r="B1122">
        <v>101929622</v>
      </c>
      <c r="C1122" t="s">
        <v>2848</v>
      </c>
      <c r="D1122">
        <v>10</v>
      </c>
      <c r="E1122">
        <v>32</v>
      </c>
      <c r="F1122">
        <v>36.299999999999997</v>
      </c>
      <c r="G1122">
        <v>10.995453605922769</v>
      </c>
      <c r="H1122" s="11">
        <v>0.24750585949116152</v>
      </c>
      <c r="I1122" s="11">
        <v>1.247464338550079</v>
      </c>
      <c r="J1122" t="s">
        <v>3085</v>
      </c>
      <c r="K1122" s="10" t="s">
        <v>3085</v>
      </c>
      <c r="L1122" t="b">
        <v>0</v>
      </c>
    </row>
    <row r="1123" spans="1:12" x14ac:dyDescent="0.3">
      <c r="A1123" t="s">
        <v>2849</v>
      </c>
      <c r="B1123">
        <v>552889</v>
      </c>
      <c r="C1123" t="s">
        <v>2850</v>
      </c>
      <c r="D1123">
        <v>14</v>
      </c>
      <c r="E1123">
        <v>11</v>
      </c>
      <c r="F1123">
        <v>26.642857142857142</v>
      </c>
      <c r="G1123">
        <v>18.441621582534619</v>
      </c>
      <c r="H1123" s="11">
        <v>7.3279027063152561E-3</v>
      </c>
      <c r="I1123" s="11">
        <v>3.2219514843349781</v>
      </c>
      <c r="J1123">
        <v>4.8277042597901403</v>
      </c>
      <c r="K1123" s="10">
        <v>1.55941419171208E-6</v>
      </c>
      <c r="L1123" t="b">
        <v>0</v>
      </c>
    </row>
    <row r="1124" spans="1:12" x14ac:dyDescent="0.3">
      <c r="A1124" t="s">
        <v>2851</v>
      </c>
      <c r="B1124">
        <v>101926978</v>
      </c>
      <c r="C1124" t="s">
        <v>2852</v>
      </c>
      <c r="D1124">
        <v>13</v>
      </c>
      <c r="E1124">
        <v>5</v>
      </c>
      <c r="F1124">
        <v>15.692307692307692</v>
      </c>
      <c r="G1124">
        <v>13.015277019619518</v>
      </c>
      <c r="H1124" s="11">
        <v>1.1875731898096329E-2</v>
      </c>
      <c r="I1124" s="11">
        <v>3.0095350231920146</v>
      </c>
      <c r="J1124">
        <v>-0.10753459710638701</v>
      </c>
      <c r="K1124" s="10">
        <v>0.91438288553425695</v>
      </c>
      <c r="L1124" t="b">
        <v>0</v>
      </c>
    </row>
    <row r="1125" spans="1:12" x14ac:dyDescent="0.3">
      <c r="A1125" t="s">
        <v>2853</v>
      </c>
      <c r="B1125">
        <v>442893</v>
      </c>
      <c r="C1125" t="s">
        <v>2854</v>
      </c>
      <c r="D1125">
        <v>7</v>
      </c>
      <c r="E1125">
        <v>53</v>
      </c>
      <c r="F1125">
        <v>39.428571428571431</v>
      </c>
      <c r="G1125">
        <v>20.951190442368208</v>
      </c>
      <c r="H1125" s="11">
        <v>0.13739191613114557</v>
      </c>
      <c r="I1125" s="11">
        <v>-1.767485597103257</v>
      </c>
      <c r="J1125">
        <v>8.6962816795860695E-2</v>
      </c>
      <c r="K1125" s="10">
        <v>0.93071560051992097</v>
      </c>
      <c r="L1125" t="b">
        <v>0</v>
      </c>
    </row>
    <row r="1126" spans="1:12" x14ac:dyDescent="0.3">
      <c r="A1126" t="s">
        <v>2855</v>
      </c>
      <c r="B1126">
        <v>101928157</v>
      </c>
      <c r="C1126" t="s">
        <v>2856</v>
      </c>
      <c r="D1126">
        <v>8</v>
      </c>
      <c r="E1126">
        <v>5</v>
      </c>
      <c r="F1126">
        <v>29</v>
      </c>
      <c r="G1126">
        <v>13.427051585724778</v>
      </c>
      <c r="H1126" s="11">
        <v>1.4705175571780133E-3</v>
      </c>
      <c r="I1126" s="11">
        <v>5.5319417336286056</v>
      </c>
      <c r="J1126">
        <v>15.9417628503912</v>
      </c>
      <c r="K1126" s="10">
        <v>4.9202143209154398E-52</v>
      </c>
      <c r="L1126" t="b">
        <v>0</v>
      </c>
    </row>
    <row r="1127" spans="1:12" x14ac:dyDescent="0.3">
      <c r="A1127" t="s">
        <v>2857</v>
      </c>
      <c r="B1127">
        <v>91056</v>
      </c>
      <c r="C1127" t="s">
        <v>2858</v>
      </c>
      <c r="D1127">
        <v>9</v>
      </c>
      <c r="E1127">
        <v>41</v>
      </c>
      <c r="F1127">
        <v>32.111111111111114</v>
      </c>
      <c r="G1127">
        <v>10.445626410661598</v>
      </c>
      <c r="H1127" s="11">
        <v>3.4020636536424009E-2</v>
      </c>
      <c r="I1127" s="11">
        <v>-2.6278117498722215</v>
      </c>
      <c r="J1127">
        <v>1.4186764582929401</v>
      </c>
      <c r="K1127" s="10">
        <v>0.156253457059185</v>
      </c>
      <c r="L1127" t="b">
        <v>0</v>
      </c>
    </row>
    <row r="1128" spans="1:12" x14ac:dyDescent="0.3">
      <c r="A1128" t="s">
        <v>2859</v>
      </c>
      <c r="B1128">
        <v>100287896</v>
      </c>
      <c r="C1128" t="s">
        <v>2860</v>
      </c>
      <c r="D1128">
        <v>8</v>
      </c>
      <c r="E1128">
        <v>32</v>
      </c>
      <c r="F1128">
        <v>22.875</v>
      </c>
      <c r="G1128">
        <v>16.608410089899806</v>
      </c>
      <c r="H1128" s="11">
        <v>0.16413251958709693</v>
      </c>
      <c r="I1128" s="11">
        <v>-1.5846740056775943</v>
      </c>
      <c r="J1128">
        <v>1.94244297032677</v>
      </c>
      <c r="K1128" s="10">
        <v>5.23175864284166E-2</v>
      </c>
      <c r="L1128" t="b">
        <v>0</v>
      </c>
    </row>
    <row r="1129" spans="1:12" x14ac:dyDescent="0.3">
      <c r="A1129" t="s">
        <v>2861</v>
      </c>
      <c r="B1129">
        <v>100505622</v>
      </c>
      <c r="C1129" t="s">
        <v>2862</v>
      </c>
      <c r="D1129">
        <v>7</v>
      </c>
      <c r="E1129">
        <v>15</v>
      </c>
      <c r="F1129">
        <v>23.571428571428573</v>
      </c>
      <c r="G1129">
        <v>12.313368654395418</v>
      </c>
      <c r="H1129" s="11">
        <v>0.11510227920489778</v>
      </c>
      <c r="I1129" s="11">
        <v>1.9051358276588106</v>
      </c>
      <c r="J1129">
        <v>-0.37293486033885798</v>
      </c>
      <c r="K1129" s="10">
        <v>0.70926289772291795</v>
      </c>
      <c r="L1129" t="b">
        <v>0</v>
      </c>
    </row>
    <row r="1130" spans="1:12" x14ac:dyDescent="0.3">
      <c r="A1130" t="s">
        <v>2863</v>
      </c>
      <c r="B1130">
        <v>101928666</v>
      </c>
      <c r="C1130" t="s">
        <v>2864</v>
      </c>
      <c r="D1130">
        <v>10</v>
      </c>
      <c r="E1130">
        <v>32</v>
      </c>
      <c r="F1130">
        <v>21.8</v>
      </c>
      <c r="G1130">
        <v>9.4139376576553904</v>
      </c>
      <c r="H1130" s="11">
        <v>7.5519708730706573E-3</v>
      </c>
      <c r="I1130" s="11">
        <v>-3.5461297934845177</v>
      </c>
      <c r="J1130">
        <v>0.82746420660461695</v>
      </c>
      <c r="K1130" s="10">
        <v>0.40813879342309001</v>
      </c>
      <c r="L1130" t="b">
        <v>0</v>
      </c>
    </row>
    <row r="1131" spans="1:12" x14ac:dyDescent="0.3">
      <c r="A1131" t="s">
        <v>2865</v>
      </c>
      <c r="B1131">
        <v>101928944</v>
      </c>
      <c r="C1131" t="s">
        <v>2866</v>
      </c>
      <c r="D1131">
        <v>9</v>
      </c>
      <c r="E1131">
        <v>10</v>
      </c>
      <c r="F1131">
        <v>8.1111111111111107</v>
      </c>
      <c r="G1131">
        <v>1.6914819275153707</v>
      </c>
      <c r="H1131" s="11">
        <v>1.0078508648735385E-2</v>
      </c>
      <c r="I1131" s="11">
        <v>-3.4936809134027</v>
      </c>
      <c r="J1131">
        <v>-0.65703709575066604</v>
      </c>
      <c r="K1131" s="10">
        <v>0.51128326357892495</v>
      </c>
      <c r="L1131" t="b">
        <v>0</v>
      </c>
    </row>
    <row r="1132" spans="1:12" x14ac:dyDescent="0.3">
      <c r="A1132" t="s">
        <v>2867</v>
      </c>
      <c r="B1132">
        <v>55096</v>
      </c>
      <c r="C1132" t="s">
        <v>2868</v>
      </c>
      <c r="D1132">
        <v>8</v>
      </c>
      <c r="E1132">
        <v>41</v>
      </c>
      <c r="F1132">
        <v>35.25</v>
      </c>
      <c r="G1132">
        <v>3.6154430670982181</v>
      </c>
      <c r="H1132" s="11">
        <v>2.8039354713022381E-3</v>
      </c>
      <c r="I1132" s="11">
        <v>-4.866629964115166</v>
      </c>
      <c r="J1132" t="s">
        <v>3085</v>
      </c>
      <c r="K1132" s="10" t="s">
        <v>3085</v>
      </c>
      <c r="L1132" t="b">
        <v>0</v>
      </c>
    </row>
    <row r="1133" spans="1:12" x14ac:dyDescent="0.3">
      <c r="A1133" t="s">
        <v>2869</v>
      </c>
      <c r="B1133">
        <v>101928813</v>
      </c>
      <c r="C1133" t="s">
        <v>2870</v>
      </c>
      <c r="D1133">
        <v>7</v>
      </c>
      <c r="E1133">
        <v>35</v>
      </c>
      <c r="F1133">
        <v>36.142857142857146</v>
      </c>
      <c r="G1133">
        <v>1.8644544714716094</v>
      </c>
      <c r="H1133" s="11">
        <v>0.15597940607130575</v>
      </c>
      <c r="I1133" s="11">
        <v>1.6690423181098859</v>
      </c>
      <c r="J1133" t="s">
        <v>3085</v>
      </c>
      <c r="K1133" s="10" t="s">
        <v>3085</v>
      </c>
      <c r="L1133" t="b">
        <v>0</v>
      </c>
    </row>
    <row r="1134" spans="1:12" x14ac:dyDescent="0.3">
      <c r="A1134" t="s">
        <v>2871</v>
      </c>
      <c r="B1134">
        <v>728734</v>
      </c>
      <c r="C1134" t="s">
        <v>2872</v>
      </c>
      <c r="D1134">
        <v>10</v>
      </c>
      <c r="E1134">
        <v>27</v>
      </c>
      <c r="F1134">
        <v>24</v>
      </c>
      <c r="G1134">
        <v>0</v>
      </c>
      <c r="H1134" s="11" t="e">
        <v>#DIV/0!</v>
      </c>
      <c r="I1134" s="11" t="e">
        <v>#DIV/0!</v>
      </c>
      <c r="J1134" t="s">
        <v>3085</v>
      </c>
      <c r="K1134" s="10" t="s">
        <v>3085</v>
      </c>
      <c r="L1134" t="b">
        <v>0</v>
      </c>
    </row>
    <row r="1135" spans="1:12" x14ac:dyDescent="0.3">
      <c r="A1135" t="s">
        <v>2873</v>
      </c>
      <c r="B1135">
        <v>100507521</v>
      </c>
      <c r="C1135" t="s">
        <v>2874</v>
      </c>
      <c r="D1135">
        <v>10</v>
      </c>
      <c r="E1135">
        <v>33</v>
      </c>
      <c r="F1135">
        <v>57.5</v>
      </c>
      <c r="G1135">
        <v>0.52704627669472992</v>
      </c>
      <c r="H1135" s="11">
        <v>1.5858970968966856E-16</v>
      </c>
      <c r="I1135" s="11">
        <v>227.03224668142164</v>
      </c>
      <c r="J1135">
        <v>0.92494531047512696</v>
      </c>
      <c r="K1135" s="10">
        <v>0.35518062701272202</v>
      </c>
      <c r="L1135" t="b">
        <v>0</v>
      </c>
    </row>
    <row r="1136" spans="1:12" x14ac:dyDescent="0.3">
      <c r="A1136" t="s">
        <v>2875</v>
      </c>
      <c r="B1136">
        <v>400046</v>
      </c>
      <c r="C1136" t="s">
        <v>2876</v>
      </c>
      <c r="D1136">
        <v>8</v>
      </c>
      <c r="E1136">
        <v>51</v>
      </c>
      <c r="F1136">
        <v>33.875</v>
      </c>
      <c r="G1136">
        <v>16.357064878167215</v>
      </c>
      <c r="H1136" s="11">
        <v>2.1068643794773918E-2</v>
      </c>
      <c r="I1136" s="11">
        <v>-3.1017770109625005</v>
      </c>
      <c r="J1136">
        <v>5.4334522684555697</v>
      </c>
      <c r="K1136" s="10">
        <v>6.6904025146578601E-8</v>
      </c>
      <c r="L1136" t="b">
        <v>0</v>
      </c>
    </row>
    <row r="1137" spans="1:12" x14ac:dyDescent="0.3">
      <c r="A1137" t="s">
        <v>2877</v>
      </c>
      <c r="B1137">
        <v>100885789</v>
      </c>
      <c r="C1137" t="s">
        <v>2878</v>
      </c>
      <c r="D1137">
        <v>9</v>
      </c>
      <c r="E1137">
        <v>34</v>
      </c>
      <c r="F1137">
        <v>33.555555555555557</v>
      </c>
      <c r="G1137">
        <v>14.646766802874204</v>
      </c>
      <c r="H1137" s="11">
        <v>0.92970476949418868</v>
      </c>
      <c r="I1137" s="11">
        <v>-9.143990295751242E-2</v>
      </c>
      <c r="J1137">
        <v>1.46884305270005</v>
      </c>
      <c r="K1137" s="10">
        <v>0.142137887682901</v>
      </c>
      <c r="L1137" t="b">
        <v>0</v>
      </c>
    </row>
    <row r="1138" spans="1:12" x14ac:dyDescent="0.3">
      <c r="A1138" t="s">
        <v>2879</v>
      </c>
      <c r="B1138">
        <v>101927901</v>
      </c>
      <c r="C1138" t="s">
        <v>2880</v>
      </c>
      <c r="D1138">
        <v>9</v>
      </c>
      <c r="E1138">
        <v>31</v>
      </c>
      <c r="F1138">
        <v>29.111111111111111</v>
      </c>
      <c r="G1138">
        <v>12.484434753368335</v>
      </c>
      <c r="H1138" s="11">
        <v>0.66196232422548151</v>
      </c>
      <c r="I1138" s="11">
        <v>-0.45634687550462477</v>
      </c>
      <c r="J1138">
        <v>4.0501789248453202</v>
      </c>
      <c r="K1138" s="10">
        <v>5.4468739258074699E-5</v>
      </c>
      <c r="L1138" t="b">
        <v>0</v>
      </c>
    </row>
    <row r="1139" spans="1:12" x14ac:dyDescent="0.3">
      <c r="A1139" t="s">
        <v>2881</v>
      </c>
      <c r="B1139">
        <v>90649</v>
      </c>
      <c r="C1139" t="s">
        <v>2882</v>
      </c>
      <c r="D1139">
        <v>7</v>
      </c>
      <c r="E1139">
        <v>5</v>
      </c>
      <c r="F1139">
        <v>12.428571428571429</v>
      </c>
      <c r="G1139">
        <v>10.357881747042409</v>
      </c>
      <c r="H1139" s="11">
        <v>0.10653745048665038</v>
      </c>
      <c r="I1139" s="11">
        <v>1.9654859808956608</v>
      </c>
      <c r="J1139" t="s">
        <v>3085</v>
      </c>
      <c r="K1139" s="10" t="s">
        <v>3085</v>
      </c>
      <c r="L1139" t="b">
        <v>0</v>
      </c>
    </row>
    <row r="1140" spans="1:12" x14ac:dyDescent="0.3">
      <c r="A1140" t="s">
        <v>2883</v>
      </c>
      <c r="B1140">
        <v>101928200</v>
      </c>
      <c r="C1140" t="s">
        <v>2884</v>
      </c>
      <c r="D1140">
        <v>7</v>
      </c>
      <c r="E1140">
        <v>21</v>
      </c>
      <c r="F1140">
        <v>29.857142857142858</v>
      </c>
      <c r="G1140">
        <v>20.884033545818134</v>
      </c>
      <c r="H1140" s="11">
        <v>0.30471053830727124</v>
      </c>
      <c r="I1140" s="11">
        <v>1.1432294756354731</v>
      </c>
      <c r="J1140">
        <v>-0.828595320664269</v>
      </c>
      <c r="K1140" s="10">
        <v>0.407498482669582</v>
      </c>
      <c r="L1140" t="b">
        <v>0</v>
      </c>
    </row>
    <row r="1141" spans="1:12" x14ac:dyDescent="0.3">
      <c r="A1141" t="s">
        <v>2885</v>
      </c>
      <c r="B1141">
        <v>100506691</v>
      </c>
      <c r="C1141" t="s">
        <v>2886</v>
      </c>
      <c r="D1141">
        <v>8</v>
      </c>
      <c r="E1141">
        <v>46</v>
      </c>
      <c r="F1141">
        <v>27.5</v>
      </c>
      <c r="G1141">
        <v>19.964253769460768</v>
      </c>
      <c r="H1141" s="11">
        <v>3.4360216729133072E-2</v>
      </c>
      <c r="I1141" s="11">
        <v>-2.7261694237220304</v>
      </c>
      <c r="J1141">
        <v>1.1292021294934</v>
      </c>
      <c r="K1141" s="10">
        <v>0.25903863083145501</v>
      </c>
      <c r="L1141" t="b">
        <v>0</v>
      </c>
    </row>
    <row r="1142" spans="1:12" x14ac:dyDescent="0.3">
      <c r="A1142" t="s">
        <v>2887</v>
      </c>
      <c r="B1142">
        <v>100009676</v>
      </c>
      <c r="C1142" t="s">
        <v>2888</v>
      </c>
      <c r="D1142">
        <v>7</v>
      </c>
      <c r="E1142">
        <v>29</v>
      </c>
      <c r="F1142">
        <v>27</v>
      </c>
      <c r="G1142">
        <v>10.279429296739517</v>
      </c>
      <c r="H1142" s="11">
        <v>0.62512263038680649</v>
      </c>
      <c r="I1142" s="11">
        <v>-0.52020836095337908</v>
      </c>
      <c r="J1142">
        <v>1.01836914263101</v>
      </c>
      <c r="K1142" s="10">
        <v>0.30870817159460001</v>
      </c>
      <c r="L1142" t="b">
        <v>0</v>
      </c>
    </row>
    <row r="1143" spans="1:12" x14ac:dyDescent="0.3">
      <c r="A1143" t="s">
        <v>2889</v>
      </c>
      <c r="B1143">
        <v>387837</v>
      </c>
      <c r="C1143" t="s">
        <v>2890</v>
      </c>
      <c r="D1143">
        <v>8</v>
      </c>
      <c r="E1143">
        <v>34</v>
      </c>
      <c r="F1143">
        <v>33.75</v>
      </c>
      <c r="G1143">
        <v>3.955105199973465</v>
      </c>
      <c r="H1143" s="11">
        <v>0.86317232155917822</v>
      </c>
      <c r="I1143" s="11">
        <v>-0.17987437771932469</v>
      </c>
      <c r="J1143">
        <v>8.4234770322040201E-2</v>
      </c>
      <c r="K1143" s="10">
        <v>0.93288384709341998</v>
      </c>
      <c r="L1143" t="b">
        <v>0</v>
      </c>
    </row>
    <row r="1144" spans="1:12" x14ac:dyDescent="0.3">
      <c r="A1144" t="s">
        <v>2891</v>
      </c>
      <c r="B1144">
        <v>100130075</v>
      </c>
      <c r="C1144" t="s">
        <v>2892</v>
      </c>
      <c r="D1144">
        <v>28</v>
      </c>
      <c r="E1144">
        <v>39</v>
      </c>
      <c r="F1144">
        <v>32.785714285714285</v>
      </c>
      <c r="G1144">
        <v>17.476666227683769</v>
      </c>
      <c r="H1144" s="11">
        <v>7.0722744783846186E-2</v>
      </c>
      <c r="I1144" s="11">
        <v>-1.8845079929549795</v>
      </c>
      <c r="J1144">
        <v>6.5716098957273097</v>
      </c>
      <c r="K1144" s="10">
        <v>7.4077851080129398E-11</v>
      </c>
      <c r="L1144" t="b">
        <v>0</v>
      </c>
    </row>
    <row r="1145" spans="1:12" x14ac:dyDescent="0.3">
      <c r="A1145" t="s">
        <v>2893</v>
      </c>
      <c r="B1145">
        <v>26065</v>
      </c>
      <c r="C1145" t="s">
        <v>2894</v>
      </c>
      <c r="D1145">
        <v>7</v>
      </c>
      <c r="E1145">
        <v>13</v>
      </c>
      <c r="F1145">
        <v>15.714285714285714</v>
      </c>
      <c r="G1145">
        <v>13.780593670258256</v>
      </c>
      <c r="H1145" s="11">
        <v>0.62095024734442084</v>
      </c>
      <c r="I1145" s="11">
        <v>0.52665787201354886</v>
      </c>
      <c r="J1145">
        <v>-0.47671279755670698</v>
      </c>
      <c r="K1145" s="10">
        <v>0.63365358713013198</v>
      </c>
      <c r="L1145" t="b">
        <v>1</v>
      </c>
    </row>
    <row r="1146" spans="1:12" x14ac:dyDescent="0.3">
      <c r="A1146" t="s">
        <v>2895</v>
      </c>
      <c r="B1146">
        <v>100128191</v>
      </c>
      <c r="C1146" t="s">
        <v>2896</v>
      </c>
      <c r="D1146">
        <v>7</v>
      </c>
      <c r="E1146">
        <v>13</v>
      </c>
      <c r="F1146">
        <v>14.285714285714286</v>
      </c>
      <c r="G1146">
        <v>11.629191512658789</v>
      </c>
      <c r="H1146" s="11">
        <v>0.77974682678689611</v>
      </c>
      <c r="I1146" s="11">
        <v>0.29514374474049976</v>
      </c>
      <c r="J1146">
        <v>0.53421565267145599</v>
      </c>
      <c r="K1146" s="10">
        <v>0.59329145708282605</v>
      </c>
      <c r="L1146" t="b">
        <v>0</v>
      </c>
    </row>
    <row r="1147" spans="1:12" x14ac:dyDescent="0.3">
      <c r="A1147" t="s">
        <v>2897</v>
      </c>
      <c r="B1147">
        <v>101927653</v>
      </c>
      <c r="C1147" t="s">
        <v>2898</v>
      </c>
      <c r="D1147">
        <v>10</v>
      </c>
      <c r="E1147">
        <v>20</v>
      </c>
      <c r="F1147">
        <v>24.8</v>
      </c>
      <c r="G1147">
        <v>10.921945288678613</v>
      </c>
      <c r="H1147" s="11">
        <v>0.19801401246031269</v>
      </c>
      <c r="I1147" s="11">
        <v>1.403701461611083</v>
      </c>
      <c r="J1147">
        <v>4.0158108942322102</v>
      </c>
      <c r="K1147" s="10">
        <v>6.2926298844025698E-5</v>
      </c>
      <c r="L1147" t="b">
        <v>0</v>
      </c>
    </row>
    <row r="1148" spans="1:12" x14ac:dyDescent="0.3">
      <c r="A1148" t="s">
        <v>2899</v>
      </c>
      <c r="B1148">
        <v>729747</v>
      </c>
      <c r="C1148" t="s">
        <v>2900</v>
      </c>
      <c r="D1148">
        <v>9</v>
      </c>
      <c r="E1148">
        <v>7</v>
      </c>
      <c r="F1148">
        <v>15</v>
      </c>
      <c r="G1148">
        <v>9.4207218407083868</v>
      </c>
      <c r="H1148" s="11">
        <v>3.4303868988634974E-2</v>
      </c>
      <c r="I1148" s="11">
        <v>2.6221084085182049</v>
      </c>
      <c r="J1148">
        <v>-7.9243717016510007E-2</v>
      </c>
      <c r="K1148" s="10">
        <v>0.93685200694577198</v>
      </c>
      <c r="L1148" t="b">
        <v>0</v>
      </c>
    </row>
    <row r="1149" spans="1:12" x14ac:dyDescent="0.3">
      <c r="A1149" t="s">
        <v>2901</v>
      </c>
      <c r="B1149" t="s">
        <v>3085</v>
      </c>
      <c r="C1149" t="s">
        <v>2902</v>
      </c>
      <c r="D1149">
        <v>24</v>
      </c>
      <c r="E1149">
        <v>16</v>
      </c>
      <c r="F1149">
        <v>24.208333333333332</v>
      </c>
      <c r="G1149">
        <v>11.564485238893244</v>
      </c>
      <c r="H1149" s="11">
        <v>2.0379859650932102E-3</v>
      </c>
      <c r="I1149" s="11">
        <v>3.4971498003822017</v>
      </c>
      <c r="J1149" t="s">
        <v>3085</v>
      </c>
      <c r="K1149" s="10" t="s">
        <v>3085</v>
      </c>
      <c r="L1149" t="b">
        <v>0</v>
      </c>
    </row>
    <row r="1150" spans="1:12" x14ac:dyDescent="0.3">
      <c r="A1150" t="s">
        <v>2903</v>
      </c>
      <c r="B1150">
        <v>100506844</v>
      </c>
      <c r="C1150" t="s">
        <v>2904</v>
      </c>
      <c r="D1150">
        <v>15</v>
      </c>
      <c r="E1150">
        <v>20</v>
      </c>
      <c r="F1150">
        <v>25.133333333333333</v>
      </c>
      <c r="G1150">
        <v>17.455521707907732</v>
      </c>
      <c r="H1150" s="11">
        <v>0.2738301212279175</v>
      </c>
      <c r="I1150" s="11">
        <v>1.1425553776127442</v>
      </c>
      <c r="J1150">
        <v>2.5116786178696699</v>
      </c>
      <c r="K1150" s="10">
        <v>1.21465367302931E-2</v>
      </c>
      <c r="L1150" t="b">
        <v>0</v>
      </c>
    </row>
    <row r="1151" spans="1:12" x14ac:dyDescent="0.3">
      <c r="A1151" t="s">
        <v>2905</v>
      </c>
      <c r="B1151">
        <v>10330</v>
      </c>
      <c r="C1151" t="s">
        <v>2906</v>
      </c>
      <c r="D1151">
        <v>7</v>
      </c>
      <c r="E1151">
        <v>37</v>
      </c>
      <c r="F1151">
        <v>28.428571428571427</v>
      </c>
      <c r="G1151">
        <v>9.9976187641048249</v>
      </c>
      <c r="H1151" s="11">
        <v>6.3814138899919659E-2</v>
      </c>
      <c r="I1151" s="11">
        <v>-2.3717490878758274</v>
      </c>
      <c r="J1151">
        <v>2.7085946289331901</v>
      </c>
      <c r="K1151" s="10">
        <v>6.8531428726070903E-3</v>
      </c>
      <c r="L1151" t="b">
        <v>0</v>
      </c>
    </row>
    <row r="1152" spans="1:12" x14ac:dyDescent="0.3">
      <c r="A1152" t="s">
        <v>2907</v>
      </c>
      <c r="B1152">
        <v>101928062</v>
      </c>
      <c r="C1152" t="s">
        <v>2908</v>
      </c>
      <c r="D1152">
        <v>13</v>
      </c>
      <c r="E1152">
        <v>30</v>
      </c>
      <c r="F1152">
        <v>29.23076923076923</v>
      </c>
      <c r="G1152">
        <v>19.727957514459209</v>
      </c>
      <c r="H1152" s="11">
        <v>0.89052827120836331</v>
      </c>
      <c r="I1152" s="11">
        <v>-0.14085827952860447</v>
      </c>
      <c r="J1152">
        <v>8.4501197049026793</v>
      </c>
      <c r="K1152" s="10">
        <v>8.33477534870007E-17</v>
      </c>
      <c r="L1152" t="b">
        <v>0</v>
      </c>
    </row>
    <row r="1153" spans="1:12" x14ac:dyDescent="0.3">
      <c r="A1153" t="s">
        <v>2909</v>
      </c>
      <c r="B1153">
        <v>283624</v>
      </c>
      <c r="C1153" t="s">
        <v>2910</v>
      </c>
      <c r="D1153">
        <v>14</v>
      </c>
      <c r="E1153">
        <v>28</v>
      </c>
      <c r="F1153">
        <v>28.285714285714285</v>
      </c>
      <c r="G1153">
        <v>4.1957592405184094</v>
      </c>
      <c r="H1153" s="11">
        <v>0.80287015045230259</v>
      </c>
      <c r="I1153" s="11">
        <v>0.25522635983114661</v>
      </c>
      <c r="J1153">
        <v>-0.44188760418005502</v>
      </c>
      <c r="K1153" s="10">
        <v>0.65865029362477401</v>
      </c>
      <c r="L1153" t="b">
        <v>0</v>
      </c>
    </row>
    <row r="1154" spans="1:12" x14ac:dyDescent="0.3">
      <c r="A1154" t="s">
        <v>2911</v>
      </c>
      <c r="B1154" t="s">
        <v>3085</v>
      </c>
      <c r="C1154" t="s">
        <v>792</v>
      </c>
      <c r="D1154">
        <v>7</v>
      </c>
      <c r="E1154">
        <v>31</v>
      </c>
      <c r="F1154">
        <v>33</v>
      </c>
      <c r="G1154">
        <v>8.3964278118733322</v>
      </c>
      <c r="H1154" s="11">
        <v>0.62250751555272221</v>
      </c>
      <c r="I1154" s="11">
        <v>0.52424780651635861</v>
      </c>
      <c r="J1154" t="s">
        <v>3085</v>
      </c>
      <c r="K1154" s="10" t="s">
        <v>3085</v>
      </c>
      <c r="L1154" t="b">
        <v>0</v>
      </c>
    </row>
    <row r="1155" spans="1:12" x14ac:dyDescent="0.3">
      <c r="A1155" t="s">
        <v>2912</v>
      </c>
      <c r="B1155">
        <v>101928791</v>
      </c>
      <c r="C1155" t="s">
        <v>2913</v>
      </c>
      <c r="D1155">
        <v>9</v>
      </c>
      <c r="E1155">
        <v>10</v>
      </c>
      <c r="F1155">
        <v>15.555555555555555</v>
      </c>
      <c r="G1155">
        <v>0.52704627669472992</v>
      </c>
      <c r="H1155" s="11">
        <v>1.0883266880168883E-9</v>
      </c>
      <c r="I1155" s="11">
        <v>42.235229179060703</v>
      </c>
      <c r="J1155" t="s">
        <v>3085</v>
      </c>
      <c r="K1155" s="10" t="s">
        <v>3085</v>
      </c>
      <c r="L1155" t="b">
        <v>0</v>
      </c>
    </row>
    <row r="1156" spans="1:12" x14ac:dyDescent="0.3">
      <c r="A1156" t="s">
        <v>2914</v>
      </c>
      <c r="B1156">
        <v>100288846</v>
      </c>
      <c r="C1156" t="s">
        <v>2915</v>
      </c>
      <c r="D1156">
        <v>11</v>
      </c>
      <c r="E1156">
        <v>19</v>
      </c>
      <c r="F1156">
        <v>19.636363636363637</v>
      </c>
      <c r="G1156">
        <v>10.735666977628613</v>
      </c>
      <c r="H1156" s="11">
        <v>0.84808236714552909</v>
      </c>
      <c r="I1156" s="11">
        <v>0.19716085890062457</v>
      </c>
      <c r="J1156" t="s">
        <v>3085</v>
      </c>
      <c r="K1156" s="10" t="s">
        <v>3085</v>
      </c>
      <c r="L1156" t="b">
        <v>0</v>
      </c>
    </row>
    <row r="1157" spans="1:12" x14ac:dyDescent="0.3">
      <c r="A1157" t="s">
        <v>2916</v>
      </c>
      <c r="B1157">
        <v>100996664</v>
      </c>
      <c r="C1157" t="s">
        <v>2917</v>
      </c>
      <c r="D1157">
        <v>8</v>
      </c>
      <c r="E1157">
        <v>37</v>
      </c>
      <c r="F1157">
        <v>40</v>
      </c>
      <c r="G1157">
        <v>8.1766217264309624</v>
      </c>
      <c r="H1157" s="11">
        <v>0.33389914069153315</v>
      </c>
      <c r="I1157" s="11">
        <v>1.0506115510137444</v>
      </c>
      <c r="J1157">
        <v>1.04555114661423</v>
      </c>
      <c r="K1157" s="10">
        <v>0.29597922651936698</v>
      </c>
      <c r="L1157" t="b">
        <v>0</v>
      </c>
    </row>
    <row r="1158" spans="1:12" x14ac:dyDescent="0.3">
      <c r="A1158" t="s">
        <v>2918</v>
      </c>
      <c r="B1158">
        <v>3690</v>
      </c>
      <c r="C1158" t="s">
        <v>2919</v>
      </c>
      <c r="D1158">
        <v>8</v>
      </c>
      <c r="E1158">
        <v>37</v>
      </c>
      <c r="F1158">
        <v>36</v>
      </c>
      <c r="G1158">
        <v>19.4715910275164</v>
      </c>
      <c r="H1158" s="11">
        <v>0.8886004235852234</v>
      </c>
      <c r="I1158" s="11">
        <v>-0.1461357216627579</v>
      </c>
      <c r="J1158">
        <v>2.38340780072852</v>
      </c>
      <c r="K1158" s="10">
        <v>1.73082640871999E-2</v>
      </c>
      <c r="L1158" t="b">
        <v>0</v>
      </c>
    </row>
    <row r="1159" spans="1:12" x14ac:dyDescent="0.3">
      <c r="A1159" t="s">
        <v>2920</v>
      </c>
      <c r="B1159">
        <v>100533106</v>
      </c>
      <c r="C1159" t="s">
        <v>2921</v>
      </c>
      <c r="D1159">
        <v>20</v>
      </c>
      <c r="E1159">
        <v>51</v>
      </c>
      <c r="F1159">
        <v>20.350000000000001</v>
      </c>
      <c r="G1159">
        <v>17.714920859338648</v>
      </c>
      <c r="H1159" s="11">
        <v>2.7404507235484832E-7</v>
      </c>
      <c r="I1159" s="11">
        <v>-7.9373766217211639</v>
      </c>
      <c r="J1159">
        <v>-1.0665433354745499</v>
      </c>
      <c r="K1159" s="10">
        <v>0.286392986094608</v>
      </c>
      <c r="L1159" t="b">
        <v>0</v>
      </c>
    </row>
    <row r="1160" spans="1:12" x14ac:dyDescent="0.3">
      <c r="A1160" t="s">
        <v>2922</v>
      </c>
      <c r="B1160">
        <v>101927631</v>
      </c>
      <c r="C1160" t="s">
        <v>2923</v>
      </c>
      <c r="D1160">
        <v>12</v>
      </c>
      <c r="E1160">
        <v>63</v>
      </c>
      <c r="F1160">
        <v>40</v>
      </c>
      <c r="G1160">
        <v>16.186414056238647</v>
      </c>
      <c r="H1160" s="11">
        <v>4.5519766630800558E-4</v>
      </c>
      <c r="I1160" s="11">
        <v>-5.1131702556320544</v>
      </c>
      <c r="J1160">
        <v>2.1844449773651302</v>
      </c>
      <c r="K1160" s="10">
        <v>2.91228774842461E-2</v>
      </c>
      <c r="L1160" t="b">
        <v>0</v>
      </c>
    </row>
    <row r="1161" spans="1:12" x14ac:dyDescent="0.3">
      <c r="A1161" t="s">
        <v>2924</v>
      </c>
      <c r="B1161">
        <v>3217</v>
      </c>
      <c r="C1161" t="s">
        <v>2925</v>
      </c>
      <c r="D1161">
        <v>7</v>
      </c>
      <c r="E1161">
        <v>47</v>
      </c>
      <c r="F1161">
        <v>39.571428571428569</v>
      </c>
      <c r="G1161">
        <v>7.5245629520290214</v>
      </c>
      <c r="H1161" s="11">
        <v>4.0013013724683313E-2</v>
      </c>
      <c r="I1161" s="11">
        <v>-2.7562343711279262</v>
      </c>
      <c r="J1161">
        <v>-0.65952537553150503</v>
      </c>
      <c r="K1161" s="10">
        <v>0.50968521587360904</v>
      </c>
      <c r="L1161" t="b">
        <v>0</v>
      </c>
    </row>
    <row r="1162" spans="1:12" x14ac:dyDescent="0.3">
      <c r="A1162" t="s">
        <v>2926</v>
      </c>
      <c r="B1162">
        <v>100506655</v>
      </c>
      <c r="C1162" t="s">
        <v>2927</v>
      </c>
      <c r="D1162">
        <v>9</v>
      </c>
      <c r="E1162">
        <v>7</v>
      </c>
      <c r="F1162">
        <v>13.222222222222221</v>
      </c>
      <c r="G1162">
        <v>17.441170959670238</v>
      </c>
      <c r="H1162" s="11">
        <v>0.31572504781593042</v>
      </c>
      <c r="I1162" s="11">
        <v>1.080522013386259</v>
      </c>
      <c r="J1162">
        <v>6.7806827953944507E-2</v>
      </c>
      <c r="K1162" s="10">
        <v>0.94595072310423201</v>
      </c>
      <c r="L1162" t="b">
        <v>0</v>
      </c>
    </row>
    <row r="1163" spans="1:12" x14ac:dyDescent="0.3">
      <c r="A1163" t="s">
        <v>2928</v>
      </c>
      <c r="B1163">
        <v>100616231</v>
      </c>
      <c r="C1163" t="s">
        <v>2929</v>
      </c>
      <c r="D1163">
        <v>7</v>
      </c>
      <c r="E1163">
        <v>72</v>
      </c>
      <c r="F1163">
        <v>27</v>
      </c>
      <c r="G1163" t="e">
        <v>#DIV/0!</v>
      </c>
      <c r="H1163" s="11" t="e">
        <v>#DIV/0!</v>
      </c>
      <c r="I1163" s="11" t="e">
        <v>#DIV/0!</v>
      </c>
      <c r="J1163">
        <v>-0.118440958785526</v>
      </c>
      <c r="K1163" s="10">
        <v>0.90573812935007103</v>
      </c>
      <c r="L1163" t="b">
        <v>0</v>
      </c>
    </row>
    <row r="1164" spans="1:12" x14ac:dyDescent="0.3">
      <c r="A1164" t="s">
        <v>2930</v>
      </c>
      <c r="B1164">
        <v>254100</v>
      </c>
      <c r="C1164" t="s">
        <v>2931</v>
      </c>
      <c r="D1164">
        <v>11</v>
      </c>
      <c r="E1164">
        <v>34</v>
      </c>
      <c r="F1164">
        <v>31</v>
      </c>
      <c r="G1164">
        <v>12.473972903610139</v>
      </c>
      <c r="H1164" s="11">
        <v>0.44360138121964121</v>
      </c>
      <c r="I1164" s="11">
        <v>-0.80129345539876917</v>
      </c>
      <c r="J1164">
        <v>2.5822966038869999</v>
      </c>
      <c r="K1164" s="10">
        <v>9.9323335623794206E-3</v>
      </c>
      <c r="L1164" t="b">
        <v>0</v>
      </c>
    </row>
    <row r="1165" spans="1:12" x14ac:dyDescent="0.3">
      <c r="A1165" t="s">
        <v>2932</v>
      </c>
      <c r="B1165">
        <v>100527963</v>
      </c>
      <c r="C1165" t="s">
        <v>2933</v>
      </c>
      <c r="D1165">
        <v>7</v>
      </c>
      <c r="E1165">
        <v>34</v>
      </c>
      <c r="F1165">
        <v>34.428571428571431</v>
      </c>
      <c r="G1165">
        <v>2.8784916685156974</v>
      </c>
      <c r="H1165" s="11">
        <v>0.70725906061363264</v>
      </c>
      <c r="I1165" s="11">
        <v>0.39770526676938833</v>
      </c>
      <c r="J1165">
        <v>2.1098200941203502</v>
      </c>
      <c r="K1165" s="10">
        <v>3.5080799388229902E-2</v>
      </c>
      <c r="L1165" t="b">
        <v>0</v>
      </c>
    </row>
    <row r="1166" spans="1:12" x14ac:dyDescent="0.3">
      <c r="A1166" t="s">
        <v>2934</v>
      </c>
      <c r="B1166">
        <v>101928603</v>
      </c>
      <c r="C1166" t="s">
        <v>2935</v>
      </c>
      <c r="D1166">
        <v>37</v>
      </c>
      <c r="E1166">
        <v>58</v>
      </c>
      <c r="F1166">
        <v>21.243243243243242</v>
      </c>
      <c r="G1166">
        <v>17.298691995198503</v>
      </c>
      <c r="H1166" s="11">
        <v>4.3377632549417512E-15</v>
      </c>
      <c r="I1166" s="11">
        <v>-13.134623734815012</v>
      </c>
      <c r="J1166">
        <v>0.31872533764005301</v>
      </c>
      <c r="K1166" s="10">
        <v>0.74999035771111899</v>
      </c>
      <c r="L1166" t="b">
        <v>0</v>
      </c>
    </row>
    <row r="1167" spans="1:12" x14ac:dyDescent="0.3">
      <c r="A1167" t="s">
        <v>2936</v>
      </c>
      <c r="B1167">
        <v>645638</v>
      </c>
      <c r="C1167" t="s">
        <v>2937</v>
      </c>
      <c r="D1167">
        <v>8</v>
      </c>
      <c r="E1167">
        <v>28</v>
      </c>
      <c r="F1167">
        <v>25</v>
      </c>
      <c r="G1167">
        <v>13.04935685333627</v>
      </c>
      <c r="H1167" s="11">
        <v>0.53628317291665883</v>
      </c>
      <c r="I1167" s="11">
        <v>-0.65578535823233819</v>
      </c>
      <c r="J1167">
        <v>0.48671071954857598</v>
      </c>
      <c r="K1167" s="10">
        <v>0.62655237617547799</v>
      </c>
      <c r="L1167" t="b">
        <v>0</v>
      </c>
    </row>
    <row r="1168" spans="1:12" x14ac:dyDescent="0.3">
      <c r="A1168" t="s">
        <v>2938</v>
      </c>
      <c r="B1168">
        <v>102467146</v>
      </c>
      <c r="C1168" t="s">
        <v>2939</v>
      </c>
      <c r="D1168">
        <v>10</v>
      </c>
      <c r="E1168">
        <v>46</v>
      </c>
      <c r="F1168">
        <v>25.7</v>
      </c>
      <c r="G1168">
        <v>16.68032773459003</v>
      </c>
      <c r="H1168" s="11">
        <v>3.915286868484579E-3</v>
      </c>
      <c r="I1168" s="11">
        <v>-4.0062853561187826</v>
      </c>
      <c r="J1168" t="s">
        <v>3085</v>
      </c>
      <c r="K1168" s="10" t="s">
        <v>3085</v>
      </c>
      <c r="L1168" t="b">
        <v>0</v>
      </c>
    </row>
    <row r="1169" spans="1:12" x14ac:dyDescent="0.3">
      <c r="A1169" t="s">
        <v>2940</v>
      </c>
      <c r="B1169">
        <v>100507050</v>
      </c>
      <c r="C1169" t="s">
        <v>2941</v>
      </c>
      <c r="D1169">
        <v>9</v>
      </c>
      <c r="E1169">
        <v>29</v>
      </c>
      <c r="F1169">
        <v>32.555555555555557</v>
      </c>
      <c r="G1169">
        <v>8.1717671147541786</v>
      </c>
      <c r="H1169" s="11">
        <v>0.22807648854070853</v>
      </c>
      <c r="I1169" s="11">
        <v>1.3209005265112963</v>
      </c>
      <c r="J1169" t="s">
        <v>3085</v>
      </c>
      <c r="K1169" s="10" t="s">
        <v>3085</v>
      </c>
      <c r="L1169" t="b">
        <v>0</v>
      </c>
    </row>
    <row r="1170" spans="1:12" x14ac:dyDescent="0.3">
      <c r="A1170" t="s">
        <v>2942</v>
      </c>
      <c r="B1170">
        <v>400500</v>
      </c>
      <c r="C1170" t="s">
        <v>2943</v>
      </c>
      <c r="D1170">
        <v>18</v>
      </c>
      <c r="E1170">
        <v>47</v>
      </c>
      <c r="F1170">
        <v>41.611111111111114</v>
      </c>
      <c r="G1170">
        <v>10.600437776136966</v>
      </c>
      <c r="H1170" s="11">
        <v>4.5629501319639727E-2</v>
      </c>
      <c r="I1170" s="11">
        <v>-2.16747053605379</v>
      </c>
      <c r="J1170">
        <v>7.6806366790995799</v>
      </c>
      <c r="K1170" s="10">
        <v>3.2752826835648601E-14</v>
      </c>
      <c r="L1170" t="b">
        <v>0</v>
      </c>
    </row>
    <row r="1171" spans="1:12" x14ac:dyDescent="0.3">
      <c r="A1171" t="s">
        <v>2944</v>
      </c>
      <c r="B1171">
        <v>283887</v>
      </c>
      <c r="C1171" t="s">
        <v>2945</v>
      </c>
      <c r="D1171">
        <v>7</v>
      </c>
      <c r="E1171">
        <v>37</v>
      </c>
      <c r="F1171">
        <v>12</v>
      </c>
      <c r="G1171">
        <v>18.788294228055936</v>
      </c>
      <c r="H1171" s="11">
        <v>1.2511289722666654E-2</v>
      </c>
      <c r="I1171" s="11">
        <v>-3.8091208752736647</v>
      </c>
      <c r="J1171">
        <v>-0.50404884145001005</v>
      </c>
      <c r="K1171" s="10">
        <v>0.61431973650267202</v>
      </c>
      <c r="L1171" t="b">
        <v>0</v>
      </c>
    </row>
    <row r="1172" spans="1:12" x14ac:dyDescent="0.3">
      <c r="A1172" t="s">
        <v>2946</v>
      </c>
      <c r="B1172">
        <v>100294362</v>
      </c>
      <c r="C1172" t="s">
        <v>2947</v>
      </c>
      <c r="D1172">
        <v>9</v>
      </c>
      <c r="E1172">
        <v>62</v>
      </c>
      <c r="F1172">
        <v>40.888888888888886</v>
      </c>
      <c r="G1172">
        <v>18.044697589904661</v>
      </c>
      <c r="H1172" s="11">
        <v>7.9638837236795223E-3</v>
      </c>
      <c r="I1172" s="11">
        <v>-3.6700342421788301</v>
      </c>
      <c r="J1172">
        <v>0.68908404611543495</v>
      </c>
      <c r="K1172" s="10">
        <v>0.49090381172744002</v>
      </c>
      <c r="L1172" t="b">
        <v>0</v>
      </c>
    </row>
    <row r="1173" spans="1:12" x14ac:dyDescent="0.3">
      <c r="A1173" t="s">
        <v>2948</v>
      </c>
      <c r="B1173">
        <v>100616224</v>
      </c>
      <c r="C1173" t="s">
        <v>2949</v>
      </c>
      <c r="D1173">
        <v>7</v>
      </c>
      <c r="E1173">
        <v>45</v>
      </c>
      <c r="F1173">
        <v>40.714285714285715</v>
      </c>
      <c r="G1173">
        <v>10.531132982958756</v>
      </c>
      <c r="H1173" s="11">
        <v>0.32298717168263785</v>
      </c>
      <c r="I1173" s="11">
        <v>-1.0961310000563194</v>
      </c>
      <c r="J1173">
        <v>-0.54837794614895996</v>
      </c>
      <c r="K1173" s="10">
        <v>0.58353458729504704</v>
      </c>
      <c r="L1173" t="b">
        <v>0</v>
      </c>
    </row>
    <row r="1174" spans="1:12" x14ac:dyDescent="0.3">
      <c r="A1174" t="s">
        <v>2950</v>
      </c>
      <c r="B1174">
        <v>100847090</v>
      </c>
      <c r="C1174" t="s">
        <v>2951</v>
      </c>
      <c r="D1174">
        <v>8</v>
      </c>
      <c r="E1174">
        <v>34</v>
      </c>
      <c r="F1174">
        <v>39</v>
      </c>
      <c r="G1174">
        <v>8.7668205671807193</v>
      </c>
      <c r="H1174" s="11">
        <v>0.15074822600650328</v>
      </c>
      <c r="I1174" s="11">
        <v>1.6465600394649389</v>
      </c>
      <c r="J1174">
        <v>-1.2923406753642299</v>
      </c>
      <c r="K1174" s="10">
        <v>0.196488405380461</v>
      </c>
      <c r="L1174" t="b">
        <v>0</v>
      </c>
    </row>
    <row r="1175" spans="1:12" x14ac:dyDescent="0.3">
      <c r="A1175" t="s">
        <v>2952</v>
      </c>
      <c r="B1175">
        <v>100500849</v>
      </c>
      <c r="C1175" t="s">
        <v>2675</v>
      </c>
      <c r="D1175">
        <v>10</v>
      </c>
      <c r="E1175">
        <v>13</v>
      </c>
      <c r="F1175">
        <v>13.5</v>
      </c>
      <c r="G1175">
        <v>0.70710678118654757</v>
      </c>
      <c r="H1175" s="11">
        <v>0.50000000000000011</v>
      </c>
      <c r="I1175" s="11">
        <v>0.70638661264483871</v>
      </c>
      <c r="J1175" t="s">
        <v>3085</v>
      </c>
      <c r="K1175" s="10" t="s">
        <v>3085</v>
      </c>
      <c r="L1175" t="b">
        <v>0</v>
      </c>
    </row>
    <row r="1176" spans="1:12" x14ac:dyDescent="0.3">
      <c r="A1176" t="s">
        <v>2953</v>
      </c>
      <c r="B1176">
        <v>100616235</v>
      </c>
      <c r="C1176" t="s">
        <v>2954</v>
      </c>
      <c r="D1176">
        <v>10</v>
      </c>
      <c r="E1176">
        <v>21</v>
      </c>
      <c r="F1176">
        <v>23.1</v>
      </c>
      <c r="G1176">
        <v>18.716896703840149</v>
      </c>
      <c r="H1176" s="11">
        <v>0.73091028165388805</v>
      </c>
      <c r="I1176" s="11">
        <v>0.35618839944093755</v>
      </c>
      <c r="J1176">
        <v>0.49920834905827</v>
      </c>
      <c r="K1176" s="10">
        <v>0.61772427114881601</v>
      </c>
      <c r="L1176" t="b">
        <v>0</v>
      </c>
    </row>
    <row r="1177" spans="1:12" x14ac:dyDescent="0.3">
      <c r="A1177" t="s">
        <v>2955</v>
      </c>
      <c r="B1177">
        <v>100500844</v>
      </c>
      <c r="C1177" t="s">
        <v>2956</v>
      </c>
      <c r="D1177">
        <v>9</v>
      </c>
      <c r="E1177">
        <v>24</v>
      </c>
      <c r="F1177">
        <v>31.666666666666668</v>
      </c>
      <c r="G1177">
        <v>8.9582364335844584</v>
      </c>
      <c r="H1177" s="11">
        <v>3.3258217017247162E-2</v>
      </c>
      <c r="I1177" s="11">
        <v>2.6434132299999691</v>
      </c>
      <c r="J1177">
        <v>0.109931208582548</v>
      </c>
      <c r="K1177" s="10">
        <v>0.91248234325223798</v>
      </c>
      <c r="L1177" t="b">
        <v>0</v>
      </c>
    </row>
    <row r="1178" spans="1:12" x14ac:dyDescent="0.3">
      <c r="A1178" t="s">
        <v>2957</v>
      </c>
      <c r="B1178">
        <v>100847014</v>
      </c>
      <c r="C1178" t="s">
        <v>2958</v>
      </c>
      <c r="D1178">
        <v>8</v>
      </c>
      <c r="E1178">
        <v>8</v>
      </c>
      <c r="F1178">
        <v>13.25</v>
      </c>
      <c r="G1178">
        <v>11.949297648218254</v>
      </c>
      <c r="H1178" s="11">
        <v>0.25399365809207319</v>
      </c>
      <c r="I1178" s="11">
        <v>1.2613817966712704</v>
      </c>
      <c r="J1178">
        <v>7.2685409191800998E-2</v>
      </c>
      <c r="K1178" s="10">
        <v>0.94206859255597197</v>
      </c>
      <c r="L1178" t="b">
        <v>0</v>
      </c>
    </row>
    <row r="1179" spans="1:12" x14ac:dyDescent="0.3">
      <c r="A1179" t="s">
        <v>2959</v>
      </c>
      <c r="B1179">
        <v>100847071</v>
      </c>
      <c r="C1179" t="s">
        <v>2960</v>
      </c>
      <c r="D1179">
        <v>15</v>
      </c>
      <c r="E1179">
        <v>12</v>
      </c>
      <c r="F1179">
        <v>21.133333333333333</v>
      </c>
      <c r="G1179">
        <v>8.9830528271427923</v>
      </c>
      <c r="H1179" s="11">
        <v>1.4870564741531274E-3</v>
      </c>
      <c r="I1179" s="11">
        <v>4.008864102485143</v>
      </c>
      <c r="J1179">
        <v>-0.119509518776915</v>
      </c>
      <c r="K1179" s="10">
        <v>0.90489173641144705</v>
      </c>
      <c r="L1179" t="b">
        <v>0</v>
      </c>
    </row>
    <row r="1180" spans="1:12" x14ac:dyDescent="0.3">
      <c r="A1180" t="s">
        <v>2961</v>
      </c>
      <c r="B1180">
        <v>100616498</v>
      </c>
      <c r="C1180" t="s">
        <v>2962</v>
      </c>
      <c r="D1180">
        <v>7</v>
      </c>
      <c r="E1180">
        <v>50</v>
      </c>
      <c r="F1180">
        <v>28</v>
      </c>
      <c r="G1180">
        <v>15.620499351813308</v>
      </c>
      <c r="H1180" s="11">
        <v>9.7794035474745734E-3</v>
      </c>
      <c r="I1180" s="11">
        <v>-4.0547620643759341</v>
      </c>
      <c r="J1180">
        <v>-0.29079652218846702</v>
      </c>
      <c r="K1180" s="10">
        <v>0.77125727874207595</v>
      </c>
      <c r="L1180" t="b">
        <v>0</v>
      </c>
    </row>
    <row r="1181" spans="1:12" x14ac:dyDescent="0.3">
      <c r="A1181" t="s">
        <v>2963</v>
      </c>
      <c r="B1181">
        <v>100616429</v>
      </c>
      <c r="C1181" t="s">
        <v>2964</v>
      </c>
      <c r="D1181">
        <v>8</v>
      </c>
      <c r="E1181">
        <v>53</v>
      </c>
      <c r="F1181">
        <v>40.75</v>
      </c>
      <c r="G1181">
        <v>18.187515341181552</v>
      </c>
      <c r="H1181" s="11">
        <v>9.8471112191654261E-2</v>
      </c>
      <c r="I1181" s="11">
        <v>-1.9542932908633088</v>
      </c>
      <c r="J1181">
        <v>1.3567038196666199</v>
      </c>
      <c r="K1181" s="10">
        <v>0.17513092765976501</v>
      </c>
      <c r="L1181" t="b">
        <v>0</v>
      </c>
    </row>
    <row r="1182" spans="1:12" x14ac:dyDescent="0.3">
      <c r="A1182" t="s">
        <v>2965</v>
      </c>
      <c r="B1182">
        <v>100500884</v>
      </c>
      <c r="C1182" t="s">
        <v>2966</v>
      </c>
      <c r="D1182">
        <v>14</v>
      </c>
      <c r="E1182">
        <v>39</v>
      </c>
      <c r="F1182">
        <v>43.5</v>
      </c>
      <c r="G1182">
        <v>0.51887452166277082</v>
      </c>
      <c r="H1182" s="11">
        <v>7.9276105936125767E-14</v>
      </c>
      <c r="I1182" s="11">
        <v>37.647666211841589</v>
      </c>
      <c r="J1182" t="s">
        <v>3085</v>
      </c>
      <c r="K1182" s="10" t="s">
        <v>3085</v>
      </c>
      <c r="L1182" t="b">
        <v>0</v>
      </c>
    </row>
    <row r="1183" spans="1:12" x14ac:dyDescent="0.3">
      <c r="A1183" t="s">
        <v>2967</v>
      </c>
      <c r="B1183">
        <v>100422823</v>
      </c>
      <c r="C1183" t="s">
        <v>2968</v>
      </c>
      <c r="D1183">
        <v>7</v>
      </c>
      <c r="E1183">
        <v>2</v>
      </c>
      <c r="F1183">
        <v>22.142857142857142</v>
      </c>
      <c r="G1183">
        <v>15.279927698657165</v>
      </c>
      <c r="H1183" s="11">
        <v>1.3018540415922535E-2</v>
      </c>
      <c r="I1183" s="11">
        <v>3.7703274250490155</v>
      </c>
      <c r="J1183" t="s">
        <v>3085</v>
      </c>
      <c r="K1183" s="10" t="s">
        <v>3085</v>
      </c>
      <c r="L1183" t="b">
        <v>0</v>
      </c>
    </row>
    <row r="1184" spans="1:12" x14ac:dyDescent="0.3">
      <c r="A1184" t="s">
        <v>2969</v>
      </c>
      <c r="B1184">
        <v>100616457</v>
      </c>
      <c r="C1184" t="s">
        <v>2970</v>
      </c>
      <c r="D1184">
        <v>10</v>
      </c>
      <c r="E1184">
        <v>25</v>
      </c>
      <c r="F1184">
        <v>23.4</v>
      </c>
      <c r="G1184">
        <v>13.58266869539594</v>
      </c>
      <c r="H1184" s="11">
        <v>0.71813595993651613</v>
      </c>
      <c r="I1184" s="11">
        <v>-0.37398071247744141</v>
      </c>
      <c r="J1184">
        <v>-0.20312354058713</v>
      </c>
      <c r="K1184" s="10">
        <v>0.83907296594744396</v>
      </c>
      <c r="L1184" t="b">
        <v>0</v>
      </c>
    </row>
    <row r="1185" spans="1:12" x14ac:dyDescent="0.3">
      <c r="A1185" t="s">
        <v>2971</v>
      </c>
      <c r="B1185">
        <v>100616467</v>
      </c>
      <c r="C1185" t="s">
        <v>2972</v>
      </c>
      <c r="D1185">
        <v>11</v>
      </c>
      <c r="E1185">
        <v>20</v>
      </c>
      <c r="F1185">
        <v>12.090909090909092</v>
      </c>
      <c r="G1185">
        <v>6.8476937059793421</v>
      </c>
      <c r="H1185" s="11">
        <v>3.3150450645083405E-3</v>
      </c>
      <c r="I1185" s="11">
        <v>-3.9578510286658779</v>
      </c>
      <c r="J1185">
        <v>6.8576120109192507E-2</v>
      </c>
      <c r="K1185" s="10">
        <v>0.94533847121593695</v>
      </c>
      <c r="L1185" t="b">
        <v>0</v>
      </c>
    </row>
    <row r="1186" spans="1:12" x14ac:dyDescent="0.3">
      <c r="A1186" t="s">
        <v>2973</v>
      </c>
      <c r="B1186">
        <v>100423020</v>
      </c>
      <c r="C1186" t="s">
        <v>2974</v>
      </c>
      <c r="D1186">
        <v>8</v>
      </c>
      <c r="E1186">
        <v>35</v>
      </c>
      <c r="F1186">
        <v>36.125</v>
      </c>
      <c r="G1186">
        <v>7.4916620318858484</v>
      </c>
      <c r="H1186" s="11">
        <v>0.68377913219627029</v>
      </c>
      <c r="I1186" s="11">
        <v>0.42772230855666338</v>
      </c>
      <c r="J1186">
        <v>2.4686968561371501</v>
      </c>
      <c r="K1186" s="10">
        <v>1.36993542742853E-2</v>
      </c>
      <c r="L1186" t="b">
        <v>0</v>
      </c>
    </row>
    <row r="1187" spans="1:12" x14ac:dyDescent="0.3">
      <c r="A1187" t="s">
        <v>2975</v>
      </c>
      <c r="B1187">
        <v>100616215</v>
      </c>
      <c r="C1187" t="s">
        <v>2976</v>
      </c>
      <c r="D1187">
        <v>10</v>
      </c>
      <c r="E1187">
        <v>32</v>
      </c>
      <c r="F1187">
        <v>41.2</v>
      </c>
      <c r="G1187">
        <v>10.829999487021627</v>
      </c>
      <c r="H1187" s="11">
        <v>2.4946027273956287E-2</v>
      </c>
      <c r="I1187" s="11">
        <v>2.7529224063146072</v>
      </c>
      <c r="J1187" t="s">
        <v>3085</v>
      </c>
      <c r="K1187" s="10" t="s">
        <v>3085</v>
      </c>
      <c r="L1187" t="b">
        <v>0</v>
      </c>
    </row>
    <row r="1188" spans="1:12" x14ac:dyDescent="0.3">
      <c r="A1188" t="s">
        <v>2977</v>
      </c>
      <c r="B1188">
        <v>100500868</v>
      </c>
      <c r="C1188" t="s">
        <v>2978</v>
      </c>
      <c r="D1188">
        <v>16</v>
      </c>
      <c r="E1188">
        <v>62</v>
      </c>
      <c r="F1188">
        <v>26.4375</v>
      </c>
      <c r="G1188">
        <v>15.077438995620797</v>
      </c>
      <c r="H1188" s="11">
        <v>1.0686042711746088E-7</v>
      </c>
      <c r="I1188" s="11">
        <v>-9.8918818583258581</v>
      </c>
      <c r="J1188">
        <v>-8.3617844875404995E-2</v>
      </c>
      <c r="K1188" s="10">
        <v>0.93337424807838898</v>
      </c>
      <c r="L1188" t="b">
        <v>0</v>
      </c>
    </row>
    <row r="1189" spans="1:12" x14ac:dyDescent="0.3">
      <c r="A1189" t="s">
        <v>2979</v>
      </c>
      <c r="B1189">
        <v>100616367</v>
      </c>
      <c r="C1189" t="s">
        <v>2980</v>
      </c>
      <c r="D1189">
        <v>9</v>
      </c>
      <c r="E1189">
        <v>37</v>
      </c>
      <c r="F1189">
        <v>47.222222222222221</v>
      </c>
      <c r="G1189">
        <v>9.7951235032767379</v>
      </c>
      <c r="H1189" s="11">
        <v>1.3998153165112034E-2</v>
      </c>
      <c r="I1189" s="11">
        <v>3.2530498000104049</v>
      </c>
      <c r="J1189" t="s">
        <v>3085</v>
      </c>
      <c r="K1189" s="10" t="s">
        <v>3085</v>
      </c>
      <c r="L1189" t="b">
        <v>0</v>
      </c>
    </row>
    <row r="1190" spans="1:12" x14ac:dyDescent="0.3">
      <c r="A1190" t="s">
        <v>2981</v>
      </c>
      <c r="B1190">
        <v>100422997</v>
      </c>
      <c r="C1190" t="s">
        <v>2982</v>
      </c>
      <c r="D1190">
        <v>11</v>
      </c>
      <c r="E1190">
        <v>40</v>
      </c>
      <c r="F1190">
        <v>32.636363636363633</v>
      </c>
      <c r="G1190">
        <v>13.101700097870712</v>
      </c>
      <c r="H1190" s="11">
        <v>9.189963571691627E-2</v>
      </c>
      <c r="I1190" s="11">
        <v>-1.8861497536940286</v>
      </c>
      <c r="J1190">
        <v>1.1695699272348199</v>
      </c>
      <c r="K1190" s="10">
        <v>0.242406722936722</v>
      </c>
      <c r="L1190" t="b">
        <v>0</v>
      </c>
    </row>
    <row r="1191" spans="1:12" x14ac:dyDescent="0.3">
      <c r="A1191" t="s">
        <v>2983</v>
      </c>
      <c r="B1191">
        <v>100616261</v>
      </c>
      <c r="C1191" t="s">
        <v>2984</v>
      </c>
      <c r="D1191">
        <v>8</v>
      </c>
      <c r="E1191">
        <v>25</v>
      </c>
      <c r="F1191">
        <v>22.375</v>
      </c>
      <c r="G1191">
        <v>15.972632844963288</v>
      </c>
      <c r="H1191" s="11">
        <v>0.65616309618782931</v>
      </c>
      <c r="I1191" s="11">
        <v>-0.46820464054761729</v>
      </c>
      <c r="J1191" t="s">
        <v>3085</v>
      </c>
      <c r="K1191" s="10" t="s">
        <v>3085</v>
      </c>
      <c r="L1191" t="b">
        <v>0</v>
      </c>
    </row>
    <row r="1192" spans="1:12" x14ac:dyDescent="0.3">
      <c r="A1192" t="s">
        <v>2985</v>
      </c>
      <c r="B1192">
        <v>100616156</v>
      </c>
      <c r="C1192" t="s">
        <v>2986</v>
      </c>
      <c r="D1192">
        <v>8</v>
      </c>
      <c r="E1192">
        <v>38</v>
      </c>
      <c r="F1192">
        <v>32.625</v>
      </c>
      <c r="G1192">
        <v>3.2923070504261465</v>
      </c>
      <c r="H1192" s="11">
        <v>2.432819462270806E-3</v>
      </c>
      <c r="I1192" s="11">
        <v>-5.008031724980281</v>
      </c>
      <c r="J1192">
        <v>-0.205512098627401</v>
      </c>
      <c r="K1192" s="10">
        <v>0.83720696119948401</v>
      </c>
      <c r="L1192" t="b">
        <v>0</v>
      </c>
    </row>
    <row r="1193" spans="1:12" x14ac:dyDescent="0.3">
      <c r="A1193" t="s">
        <v>2987</v>
      </c>
      <c r="B1193">
        <v>100500908</v>
      </c>
      <c r="C1193" t="s">
        <v>2988</v>
      </c>
      <c r="D1193">
        <v>8</v>
      </c>
      <c r="E1193">
        <v>64</v>
      </c>
      <c r="F1193">
        <v>40.125</v>
      </c>
      <c r="G1193">
        <v>16.974245196767956</v>
      </c>
      <c r="H1193" s="11">
        <v>5.3354355985826022E-3</v>
      </c>
      <c r="I1193" s="11">
        <v>-4.2575791343204363</v>
      </c>
      <c r="J1193">
        <v>0.85741624699228303</v>
      </c>
      <c r="K1193" s="10">
        <v>0.39138637226912099</v>
      </c>
      <c r="L1193" t="b">
        <v>0</v>
      </c>
    </row>
    <row r="1194" spans="1:12" x14ac:dyDescent="0.3">
      <c r="A1194" t="s">
        <v>2989</v>
      </c>
      <c r="B1194">
        <v>100500814</v>
      </c>
      <c r="C1194" t="s">
        <v>2990</v>
      </c>
      <c r="D1194">
        <v>8</v>
      </c>
      <c r="E1194">
        <v>37</v>
      </c>
      <c r="F1194">
        <v>38.875</v>
      </c>
      <c r="G1194">
        <v>5.7925444692787149</v>
      </c>
      <c r="H1194" s="11">
        <v>0.39035743765909364</v>
      </c>
      <c r="I1194" s="11">
        <v>0.92561388001457579</v>
      </c>
      <c r="J1194">
        <v>0.74581931520075995</v>
      </c>
      <c r="K1194" s="10">
        <v>0.45592288096347999</v>
      </c>
      <c r="L1194" t="b">
        <v>0</v>
      </c>
    </row>
    <row r="1195" spans="1:12" x14ac:dyDescent="0.3">
      <c r="A1195" t="s">
        <v>2991</v>
      </c>
      <c r="B1195">
        <v>100616492</v>
      </c>
      <c r="C1195" t="s">
        <v>2992</v>
      </c>
      <c r="D1195">
        <v>8</v>
      </c>
      <c r="E1195">
        <v>47</v>
      </c>
      <c r="F1195">
        <v>24</v>
      </c>
      <c r="G1195">
        <v>10.099504938362077</v>
      </c>
      <c r="H1195" s="11">
        <v>3.5316746148326202E-4</v>
      </c>
      <c r="I1195" s="11">
        <v>-7.237475206420358</v>
      </c>
      <c r="J1195" t="s">
        <v>3085</v>
      </c>
      <c r="K1195" s="10" t="s">
        <v>3085</v>
      </c>
      <c r="L1195" t="b">
        <v>0</v>
      </c>
    </row>
    <row r="1196" spans="1:12" x14ac:dyDescent="0.3">
      <c r="A1196" t="s">
        <v>2993</v>
      </c>
      <c r="B1196">
        <v>100422862</v>
      </c>
      <c r="C1196" t="s">
        <v>2994</v>
      </c>
      <c r="D1196">
        <v>8</v>
      </c>
      <c r="E1196">
        <v>44</v>
      </c>
      <c r="F1196">
        <v>45.125</v>
      </c>
      <c r="G1196">
        <v>0.35355339059327379</v>
      </c>
      <c r="H1196" s="11">
        <v>4.2657009211243288E-5</v>
      </c>
      <c r="I1196" s="11">
        <v>10.549588823743553</v>
      </c>
      <c r="J1196" t="s">
        <v>3085</v>
      </c>
      <c r="K1196" s="10" t="s">
        <v>3085</v>
      </c>
      <c r="L1196" t="b">
        <v>0</v>
      </c>
    </row>
    <row r="1197" spans="1:12" x14ac:dyDescent="0.3">
      <c r="A1197" t="s">
        <v>2995</v>
      </c>
      <c r="B1197">
        <v>100847019</v>
      </c>
      <c r="C1197" t="s">
        <v>2996</v>
      </c>
      <c r="D1197">
        <v>7</v>
      </c>
      <c r="E1197">
        <v>50</v>
      </c>
      <c r="F1197">
        <v>45.857142857142854</v>
      </c>
      <c r="G1197">
        <v>7.0811621322249918</v>
      </c>
      <c r="H1197" s="11">
        <v>0.17261217833844522</v>
      </c>
      <c r="I1197" s="11">
        <v>-1.5904201464405074</v>
      </c>
      <c r="J1197">
        <v>-0.18212715737399099</v>
      </c>
      <c r="K1197" s="10">
        <v>0.85551374869121999</v>
      </c>
      <c r="L1197" t="b">
        <v>0</v>
      </c>
    </row>
    <row r="1198" spans="1:12" x14ac:dyDescent="0.3">
      <c r="A1198" t="s">
        <v>2997</v>
      </c>
      <c r="B1198">
        <v>100422875</v>
      </c>
      <c r="C1198" t="s">
        <v>2998</v>
      </c>
      <c r="D1198">
        <v>8</v>
      </c>
      <c r="E1198">
        <v>25</v>
      </c>
      <c r="F1198">
        <v>23.75</v>
      </c>
      <c r="G1198">
        <v>9.4981201147535348</v>
      </c>
      <c r="H1198" s="11">
        <v>0.72073129697710414</v>
      </c>
      <c r="I1198" s="11">
        <v>-0.37475518787500933</v>
      </c>
      <c r="J1198">
        <v>-1.1984756629959701</v>
      </c>
      <c r="K1198" s="10">
        <v>0.230968917646829</v>
      </c>
      <c r="L1198" t="b">
        <v>0</v>
      </c>
    </row>
    <row r="1199" spans="1:12" x14ac:dyDescent="0.3">
      <c r="A1199" t="s">
        <v>2999</v>
      </c>
      <c r="B1199">
        <v>100616132</v>
      </c>
      <c r="C1199" t="s">
        <v>3000</v>
      </c>
      <c r="D1199">
        <v>9</v>
      </c>
      <c r="E1199">
        <v>26</v>
      </c>
      <c r="F1199">
        <v>33.222222222222221</v>
      </c>
      <c r="G1199">
        <v>4.2360883423795999</v>
      </c>
      <c r="H1199" s="11">
        <v>9.1304371763524181E-4</v>
      </c>
      <c r="I1199" s="11">
        <v>5.4932512706838228</v>
      </c>
      <c r="J1199">
        <v>2.8692049725347899</v>
      </c>
      <c r="K1199" s="10">
        <v>4.1872859423915604E-3</v>
      </c>
      <c r="L1199" t="b">
        <v>0</v>
      </c>
    </row>
    <row r="1200" spans="1:12" x14ac:dyDescent="0.3">
      <c r="A1200" t="s">
        <v>3001</v>
      </c>
      <c r="B1200">
        <v>100616206</v>
      </c>
      <c r="C1200" t="s">
        <v>3002</v>
      </c>
      <c r="D1200">
        <v>7</v>
      </c>
      <c r="E1200">
        <v>9</v>
      </c>
      <c r="F1200">
        <v>17.285714285714285</v>
      </c>
      <c r="G1200">
        <v>17.556710831989438</v>
      </c>
      <c r="H1200" s="11">
        <v>0.25830864093193101</v>
      </c>
      <c r="I1200" s="11">
        <v>1.2750982768982853</v>
      </c>
      <c r="J1200">
        <v>-0.30991362258708</v>
      </c>
      <c r="K1200" s="10">
        <v>0.75668054305271004</v>
      </c>
      <c r="L1200" t="b">
        <v>0</v>
      </c>
    </row>
    <row r="1201" spans="1:12" x14ac:dyDescent="0.3">
      <c r="A1201" t="s">
        <v>3003</v>
      </c>
      <c r="B1201">
        <v>100616485</v>
      </c>
      <c r="C1201" t="s">
        <v>3004</v>
      </c>
      <c r="D1201">
        <v>11</v>
      </c>
      <c r="E1201">
        <v>13</v>
      </c>
      <c r="F1201">
        <v>13.909090909090908</v>
      </c>
      <c r="G1201">
        <v>1.8683974659876574</v>
      </c>
      <c r="H1201" s="11">
        <v>0.13765791634772995</v>
      </c>
      <c r="I1201" s="11">
        <v>1.629446714785441</v>
      </c>
      <c r="J1201">
        <v>-0.13836583113303899</v>
      </c>
      <c r="K1201" s="10">
        <v>0.88997455334848397</v>
      </c>
      <c r="L1201" t="b">
        <v>0</v>
      </c>
    </row>
    <row r="1202" spans="1:12" x14ac:dyDescent="0.3">
      <c r="A1202" t="s">
        <v>3005</v>
      </c>
      <c r="B1202">
        <v>100616483</v>
      </c>
      <c r="C1202" t="s">
        <v>3006</v>
      </c>
      <c r="D1202">
        <v>7</v>
      </c>
      <c r="E1202">
        <v>31</v>
      </c>
      <c r="F1202">
        <v>16.714285714285715</v>
      </c>
      <c r="G1202">
        <v>14.279522467672436</v>
      </c>
      <c r="H1202" s="11">
        <v>3.8186576491011197E-2</v>
      </c>
      <c r="I1202" s="11">
        <v>-2.7957080693349603</v>
      </c>
      <c r="J1202" t="s">
        <v>3085</v>
      </c>
      <c r="K1202" s="10" t="s">
        <v>3085</v>
      </c>
      <c r="L1202" t="b">
        <v>0</v>
      </c>
    </row>
    <row r="1203" spans="1:12" x14ac:dyDescent="0.3">
      <c r="A1203" t="s">
        <v>3007</v>
      </c>
      <c r="B1203">
        <v>100616266</v>
      </c>
      <c r="C1203" t="s">
        <v>3008</v>
      </c>
      <c r="D1203">
        <v>9</v>
      </c>
      <c r="E1203">
        <v>46</v>
      </c>
      <c r="F1203">
        <v>40.111111111111114</v>
      </c>
      <c r="G1203">
        <v>14.623990943347547</v>
      </c>
      <c r="H1203" s="11">
        <v>0.26152068209363283</v>
      </c>
      <c r="I1203" s="11">
        <v>-1.2212563637286231</v>
      </c>
      <c r="J1203">
        <v>0.85618988956771802</v>
      </c>
      <c r="K1203" s="10">
        <v>0.392063970092971</v>
      </c>
      <c r="L1203" t="b">
        <v>0</v>
      </c>
    </row>
    <row r="1204" spans="1:12" x14ac:dyDescent="0.3">
      <c r="A1204" t="s">
        <v>3009</v>
      </c>
      <c r="B1204">
        <v>100422846</v>
      </c>
      <c r="C1204" t="s">
        <v>3010</v>
      </c>
      <c r="D1204">
        <v>11</v>
      </c>
      <c r="E1204">
        <v>20</v>
      </c>
      <c r="F1204">
        <v>49.363636363636367</v>
      </c>
      <c r="G1204">
        <v>15.134548075662702</v>
      </c>
      <c r="H1204" s="11">
        <v>7.4914322718634037E-5</v>
      </c>
      <c r="I1204" s="11">
        <v>6.8478444889708232</v>
      </c>
      <c r="J1204">
        <v>0.33937650686248999</v>
      </c>
      <c r="K1204" s="10">
        <v>0.73438559676965398</v>
      </c>
      <c r="L1204" t="b">
        <v>0</v>
      </c>
    </row>
    <row r="1205" spans="1:12" x14ac:dyDescent="0.3">
      <c r="A1205" t="s">
        <v>3011</v>
      </c>
      <c r="B1205">
        <v>100422934</v>
      </c>
      <c r="C1205" t="s">
        <v>3012</v>
      </c>
      <c r="D1205">
        <v>8</v>
      </c>
      <c r="E1205">
        <v>12</v>
      </c>
      <c r="F1205">
        <v>16.625</v>
      </c>
      <c r="G1205">
        <v>8.262436513696013</v>
      </c>
      <c r="H1205" s="11">
        <v>0.15738155609570478</v>
      </c>
      <c r="I1205" s="11">
        <v>1.6152602977491843</v>
      </c>
      <c r="J1205">
        <v>-1.3476153191256199</v>
      </c>
      <c r="K1205" s="10">
        <v>0.17803693294640299</v>
      </c>
      <c r="L1205" t="b">
        <v>0</v>
      </c>
    </row>
    <row r="1206" spans="1:12" x14ac:dyDescent="0.3">
      <c r="A1206" t="s">
        <v>3013</v>
      </c>
      <c r="B1206">
        <v>101929693</v>
      </c>
      <c r="C1206" t="s">
        <v>3014</v>
      </c>
      <c r="D1206">
        <v>11</v>
      </c>
      <c r="E1206">
        <v>44</v>
      </c>
      <c r="F1206">
        <v>37.272727272727273</v>
      </c>
      <c r="G1206">
        <v>4.7347842419884136</v>
      </c>
      <c r="H1206" s="11">
        <v>8.2598745020311375E-4</v>
      </c>
      <c r="I1206" s="11">
        <v>-4.918784831782931</v>
      </c>
      <c r="J1206">
        <v>3.63379585718299</v>
      </c>
      <c r="K1206" s="10">
        <v>2.9110816000941402E-4</v>
      </c>
      <c r="L1206" t="b">
        <v>0</v>
      </c>
    </row>
    <row r="1207" spans="1:12" x14ac:dyDescent="0.3">
      <c r="A1207" t="s">
        <v>3015</v>
      </c>
      <c r="B1207" t="s">
        <v>3085</v>
      </c>
      <c r="C1207" t="s">
        <v>3016</v>
      </c>
      <c r="D1207">
        <v>14</v>
      </c>
      <c r="E1207">
        <v>35</v>
      </c>
      <c r="F1207">
        <v>30.142857142857142</v>
      </c>
      <c r="G1207">
        <v>12.805390348522064</v>
      </c>
      <c r="H1207" s="11">
        <v>0.17936336622961141</v>
      </c>
      <c r="I1207" s="11">
        <v>-1.425992265233222</v>
      </c>
      <c r="J1207" t="s">
        <v>3085</v>
      </c>
      <c r="K1207" s="10" t="s">
        <v>3085</v>
      </c>
      <c r="L1207" t="b">
        <v>0</v>
      </c>
    </row>
    <row r="1208" spans="1:12" x14ac:dyDescent="0.3">
      <c r="A1208" t="s">
        <v>3017</v>
      </c>
      <c r="B1208">
        <v>100616231</v>
      </c>
      <c r="C1208" t="s">
        <v>2929</v>
      </c>
      <c r="D1208">
        <v>7</v>
      </c>
      <c r="E1208">
        <v>22</v>
      </c>
      <c r="F1208">
        <v>26.333333333333332</v>
      </c>
      <c r="G1208">
        <v>12.675435561221027</v>
      </c>
      <c r="H1208" s="11">
        <v>0.44054369920756076</v>
      </c>
      <c r="I1208" s="11">
        <v>0.83740361432107935</v>
      </c>
      <c r="J1208" t="s">
        <v>3085</v>
      </c>
      <c r="K1208" s="10" t="s">
        <v>3085</v>
      </c>
      <c r="L1208" t="b">
        <v>0</v>
      </c>
    </row>
    <row r="1209" spans="1:12" x14ac:dyDescent="0.3">
      <c r="A1209" t="s">
        <v>3018</v>
      </c>
      <c r="B1209">
        <v>100128893</v>
      </c>
      <c r="C1209" t="s">
        <v>3019</v>
      </c>
      <c r="D1209">
        <v>8</v>
      </c>
      <c r="E1209">
        <v>32</v>
      </c>
      <c r="F1209">
        <v>25.75</v>
      </c>
      <c r="G1209">
        <v>13.89501452217408</v>
      </c>
      <c r="H1209" s="11">
        <v>0.24392070954092407</v>
      </c>
      <c r="I1209" s="11">
        <v>-1.2918947629363329</v>
      </c>
      <c r="J1209" t="s">
        <v>3085</v>
      </c>
      <c r="K1209" s="10" t="s">
        <v>3085</v>
      </c>
      <c r="L1209" t="b">
        <v>0</v>
      </c>
    </row>
    <row r="1210" spans="1:12" x14ac:dyDescent="0.3">
      <c r="A1210" t="s">
        <v>3020</v>
      </c>
      <c r="B1210">
        <v>101059954</v>
      </c>
      <c r="C1210" t="s">
        <v>3021</v>
      </c>
      <c r="D1210">
        <v>8</v>
      </c>
      <c r="E1210">
        <v>35</v>
      </c>
      <c r="F1210">
        <v>38.375</v>
      </c>
      <c r="G1210">
        <v>9.7091635655630579</v>
      </c>
      <c r="H1210" s="11">
        <v>0.35826822949883252</v>
      </c>
      <c r="I1210" s="11">
        <v>0.99474688320879778</v>
      </c>
      <c r="J1210">
        <v>1.3699960977696799</v>
      </c>
      <c r="K1210" s="10">
        <v>0.17094481276052401</v>
      </c>
      <c r="L1210" t="b">
        <v>0</v>
      </c>
    </row>
    <row r="1211" spans="1:12" x14ac:dyDescent="0.3">
      <c r="A1211" t="s">
        <v>3022</v>
      </c>
      <c r="B1211">
        <v>101927168</v>
      </c>
      <c r="C1211" t="s">
        <v>3023</v>
      </c>
      <c r="D1211">
        <v>10</v>
      </c>
      <c r="E1211">
        <v>16</v>
      </c>
      <c r="F1211">
        <v>28.7</v>
      </c>
      <c r="G1211">
        <v>16.700299398513788</v>
      </c>
      <c r="H1211" s="11">
        <v>3.9584934058514473E-2</v>
      </c>
      <c r="I1211" s="11">
        <v>2.4556734369175688</v>
      </c>
      <c r="J1211">
        <v>0.75213011286759401</v>
      </c>
      <c r="K1211" s="10">
        <v>0.45212056122852001</v>
      </c>
      <c r="L1211" t="b">
        <v>0</v>
      </c>
    </row>
    <row r="1212" spans="1:12" x14ac:dyDescent="0.3">
      <c r="A1212" t="s">
        <v>3024</v>
      </c>
      <c r="B1212">
        <v>100616178</v>
      </c>
      <c r="C1212" t="s">
        <v>3025</v>
      </c>
      <c r="D1212">
        <v>10</v>
      </c>
      <c r="E1212">
        <v>30</v>
      </c>
      <c r="F1212">
        <v>31.9</v>
      </c>
      <c r="G1212">
        <v>2.6012817353502231</v>
      </c>
      <c r="H1212" s="11">
        <v>4.6254927449418379E-2</v>
      </c>
      <c r="I1212" s="11">
        <v>2.3558774520977801</v>
      </c>
      <c r="J1212">
        <v>1.32295373365039</v>
      </c>
      <c r="K1212" s="10">
        <v>0.18610322090037601</v>
      </c>
      <c r="L1212" t="b">
        <v>0</v>
      </c>
    </row>
    <row r="1213" spans="1:12" x14ac:dyDescent="0.3">
      <c r="A1213" t="s">
        <v>3026</v>
      </c>
      <c r="B1213">
        <v>100500828</v>
      </c>
      <c r="C1213" t="s">
        <v>3027</v>
      </c>
      <c r="D1213">
        <v>16</v>
      </c>
      <c r="E1213">
        <v>51</v>
      </c>
      <c r="F1213">
        <v>35.125</v>
      </c>
      <c r="G1213">
        <v>15.452615744052309</v>
      </c>
      <c r="H1213" s="11">
        <v>9.2851926065931872E-4</v>
      </c>
      <c r="I1213" s="11">
        <v>-4.1785306698014155</v>
      </c>
      <c r="J1213">
        <v>0.12895763207262201</v>
      </c>
      <c r="K1213" s="10">
        <v>0.897412819457726</v>
      </c>
      <c r="L1213" t="b">
        <v>0</v>
      </c>
    </row>
    <row r="1214" spans="1:12" x14ac:dyDescent="0.3">
      <c r="A1214" t="s">
        <v>3028</v>
      </c>
      <c r="B1214">
        <v>100616163</v>
      </c>
      <c r="C1214" t="s">
        <v>3029</v>
      </c>
      <c r="D1214">
        <v>12</v>
      </c>
      <c r="E1214">
        <v>20</v>
      </c>
      <c r="F1214">
        <v>22.25</v>
      </c>
      <c r="G1214">
        <v>12.263211799376363</v>
      </c>
      <c r="H1214" s="11">
        <v>0.53804921278052553</v>
      </c>
      <c r="I1214" s="11">
        <v>0.63761467178438247</v>
      </c>
      <c r="J1214">
        <v>-0.60132366071430099</v>
      </c>
      <c r="K1214" s="10">
        <v>0.54773819545682501</v>
      </c>
      <c r="L1214" t="b">
        <v>0</v>
      </c>
    </row>
    <row r="1215" spans="1:12" x14ac:dyDescent="0.3">
      <c r="A1215" t="s">
        <v>3030</v>
      </c>
      <c r="B1215">
        <v>100847000</v>
      </c>
      <c r="C1215" t="s">
        <v>3031</v>
      </c>
      <c r="D1215">
        <v>11</v>
      </c>
      <c r="E1215">
        <v>10</v>
      </c>
      <c r="F1215">
        <v>25.90909090909091</v>
      </c>
      <c r="G1215">
        <v>20.201260086710164</v>
      </c>
      <c r="H1215" s="11">
        <v>2.5954230180769033E-2</v>
      </c>
      <c r="I1215" s="11">
        <v>2.6621489520612291</v>
      </c>
      <c r="J1215">
        <v>4.0367273845809603E-3</v>
      </c>
      <c r="K1215" s="10">
        <v>0.99677983835534401</v>
      </c>
      <c r="L1215" t="b">
        <v>0</v>
      </c>
    </row>
    <row r="1216" spans="1:12" x14ac:dyDescent="0.3">
      <c r="A1216" t="s">
        <v>3032</v>
      </c>
      <c r="B1216">
        <v>100423028</v>
      </c>
      <c r="C1216" t="s">
        <v>3033</v>
      </c>
      <c r="D1216">
        <v>7</v>
      </c>
      <c r="E1216">
        <v>58</v>
      </c>
      <c r="F1216">
        <v>50.428571428571431</v>
      </c>
      <c r="G1216">
        <v>19.337848405455581</v>
      </c>
      <c r="H1216" s="11">
        <v>0.34018172818327896</v>
      </c>
      <c r="I1216" s="11">
        <v>-1.0538720724941248</v>
      </c>
      <c r="J1216">
        <v>0.90570123926872004</v>
      </c>
      <c r="K1216" s="10">
        <v>0.36527611937688698</v>
      </c>
      <c r="L1216" t="b">
        <v>0</v>
      </c>
    </row>
    <row r="1217" spans="1:12" x14ac:dyDescent="0.3">
      <c r="A1217" t="s">
        <v>3034</v>
      </c>
      <c r="B1217">
        <v>100616468</v>
      </c>
      <c r="C1217" t="s">
        <v>3035</v>
      </c>
      <c r="D1217">
        <v>7</v>
      </c>
      <c r="E1217">
        <v>43</v>
      </c>
      <c r="F1217">
        <v>31.857142857142858</v>
      </c>
      <c r="G1217">
        <v>8.6492498986631112</v>
      </c>
      <c r="H1217" s="11">
        <v>1.4344548191980317E-2</v>
      </c>
      <c r="I1217" s="11">
        <v>-3.6765851401508782</v>
      </c>
      <c r="J1217" t="s">
        <v>3085</v>
      </c>
      <c r="K1217" s="10" t="s">
        <v>3085</v>
      </c>
      <c r="L1217" t="b">
        <v>0</v>
      </c>
    </row>
    <row r="1218" spans="1:12" x14ac:dyDescent="0.3">
      <c r="A1218" t="s">
        <v>3036</v>
      </c>
      <c r="B1218">
        <v>100616168</v>
      </c>
      <c r="C1218" t="s">
        <v>3037</v>
      </c>
      <c r="D1218">
        <v>8</v>
      </c>
      <c r="E1218">
        <v>11</v>
      </c>
      <c r="F1218">
        <v>9.625</v>
      </c>
      <c r="G1218">
        <v>2.3867192066576601</v>
      </c>
      <c r="H1218" s="11">
        <v>0.14723645680908484</v>
      </c>
      <c r="I1218" s="11">
        <v>-1.6636700344374542</v>
      </c>
      <c r="J1218">
        <v>5.4725100478533802E-2</v>
      </c>
      <c r="K1218" s="10">
        <v>0.95636659661011003</v>
      </c>
      <c r="L1218" t="b">
        <v>0</v>
      </c>
    </row>
    <row r="1219" spans="1:12" x14ac:dyDescent="0.3">
      <c r="A1219" t="s">
        <v>3038</v>
      </c>
      <c r="B1219">
        <v>101929865</v>
      </c>
      <c r="C1219" t="s">
        <v>3039</v>
      </c>
      <c r="D1219">
        <v>8</v>
      </c>
      <c r="E1219">
        <v>28</v>
      </c>
      <c r="F1219">
        <v>38.375</v>
      </c>
      <c r="G1219">
        <v>20.416642371219751</v>
      </c>
      <c r="H1219" s="11">
        <v>0.19378742350657224</v>
      </c>
      <c r="I1219" s="11">
        <v>1.4630220749208189</v>
      </c>
      <c r="J1219" t="s">
        <v>3085</v>
      </c>
      <c r="K1219" s="10" t="s">
        <v>3085</v>
      </c>
      <c r="L1219" t="b">
        <v>0</v>
      </c>
    </row>
    <row r="1220" spans="1:12" x14ac:dyDescent="0.3">
      <c r="A1220" t="s">
        <v>3040</v>
      </c>
      <c r="B1220">
        <v>100616403</v>
      </c>
      <c r="C1220" t="s">
        <v>3041</v>
      </c>
      <c r="D1220">
        <v>8</v>
      </c>
      <c r="E1220">
        <v>30</v>
      </c>
      <c r="F1220">
        <v>34.125</v>
      </c>
      <c r="G1220">
        <v>5.0267143486433703</v>
      </c>
      <c r="H1220" s="11">
        <v>5.3311842682184037E-2</v>
      </c>
      <c r="I1220" s="11">
        <v>2.3997664063835678</v>
      </c>
      <c r="J1220" t="s">
        <v>3085</v>
      </c>
      <c r="K1220" s="10" t="s">
        <v>3085</v>
      </c>
      <c r="L1220" t="b">
        <v>0</v>
      </c>
    </row>
    <row r="1221" spans="1:12" x14ac:dyDescent="0.3">
      <c r="A1221" t="s">
        <v>3042</v>
      </c>
      <c r="B1221">
        <v>101927571</v>
      </c>
      <c r="C1221" t="s">
        <v>3043</v>
      </c>
      <c r="D1221">
        <v>7</v>
      </c>
      <c r="E1221">
        <v>51</v>
      </c>
      <c r="F1221">
        <v>33.571428571428569</v>
      </c>
      <c r="G1221">
        <v>9.3782930724295923</v>
      </c>
      <c r="H1221" s="11">
        <v>2.6652361914179298E-3</v>
      </c>
      <c r="I1221" s="11">
        <v>-5.523257982389886</v>
      </c>
      <c r="J1221" t="s">
        <v>3085</v>
      </c>
      <c r="K1221" s="10" t="s">
        <v>3085</v>
      </c>
      <c r="L1221" t="b">
        <v>0</v>
      </c>
    </row>
    <row r="1222" spans="1:12" x14ac:dyDescent="0.3">
      <c r="A1222" t="s">
        <v>3044</v>
      </c>
      <c r="B1222">
        <v>284440</v>
      </c>
      <c r="C1222" t="s">
        <v>3045</v>
      </c>
      <c r="D1222">
        <v>7</v>
      </c>
      <c r="E1222">
        <v>5</v>
      </c>
      <c r="F1222">
        <v>12.142857142857142</v>
      </c>
      <c r="G1222">
        <v>12.455635557564181</v>
      </c>
      <c r="H1222" s="11">
        <v>0.17999811464764295</v>
      </c>
      <c r="I1222" s="11">
        <v>1.5578774884983804</v>
      </c>
      <c r="J1222">
        <v>-0.86008133893073002</v>
      </c>
      <c r="K1222" s="10">
        <v>0.38991628840187997</v>
      </c>
      <c r="L1222" t="b">
        <v>0</v>
      </c>
    </row>
    <row r="1223" spans="1:12" x14ac:dyDescent="0.3">
      <c r="A1223" t="s">
        <v>3046</v>
      </c>
      <c r="B1223">
        <v>101928514</v>
      </c>
      <c r="C1223" t="s">
        <v>3047</v>
      </c>
      <c r="D1223">
        <v>7</v>
      </c>
      <c r="E1223">
        <v>44</v>
      </c>
      <c r="F1223">
        <v>38.142857142857146</v>
      </c>
      <c r="G1223">
        <v>7.2440451735332596</v>
      </c>
      <c r="H1223" s="11">
        <v>7.623335013089097E-2</v>
      </c>
      <c r="I1223" s="11">
        <v>-2.2292862750741165</v>
      </c>
      <c r="J1223">
        <v>-0.44179445799170902</v>
      </c>
      <c r="K1223" s="10">
        <v>0.65871768283196597</v>
      </c>
      <c r="L1223" t="b">
        <v>0</v>
      </c>
    </row>
    <row r="1224" spans="1:12" x14ac:dyDescent="0.3">
      <c r="A1224" t="s">
        <v>3048</v>
      </c>
      <c r="B1224">
        <v>339201</v>
      </c>
      <c r="C1224" t="s">
        <v>3049</v>
      </c>
      <c r="D1224">
        <v>8</v>
      </c>
      <c r="E1224">
        <v>25</v>
      </c>
      <c r="F1224">
        <v>34.75</v>
      </c>
      <c r="G1224">
        <v>16.359793921161025</v>
      </c>
      <c r="H1224" s="11">
        <v>0.13572599405889368</v>
      </c>
      <c r="I1224" s="11">
        <v>1.7226529644979069</v>
      </c>
      <c r="J1224" t="s">
        <v>3085</v>
      </c>
      <c r="K1224" s="10" t="s">
        <v>3085</v>
      </c>
      <c r="L1224" t="b">
        <v>0</v>
      </c>
    </row>
    <row r="1225" spans="1:12" x14ac:dyDescent="0.3">
      <c r="A1225" t="s">
        <v>3050</v>
      </c>
      <c r="B1225">
        <v>147727</v>
      </c>
      <c r="C1225" t="s">
        <v>3051</v>
      </c>
      <c r="D1225">
        <v>7</v>
      </c>
      <c r="E1225">
        <v>34</v>
      </c>
      <c r="F1225">
        <v>34.428571428571431</v>
      </c>
      <c r="G1225">
        <v>6.8764608837478578</v>
      </c>
      <c r="H1225" s="11">
        <v>0.87444190064217175</v>
      </c>
      <c r="I1225" s="11">
        <v>0.16629284287130958</v>
      </c>
      <c r="J1225">
        <v>0.56106128362562502</v>
      </c>
      <c r="K1225" s="10">
        <v>0.57486068423683501</v>
      </c>
      <c r="L1225" t="b">
        <v>0</v>
      </c>
    </row>
    <row r="1226" spans="1:12" x14ac:dyDescent="0.3">
      <c r="A1226" t="s">
        <v>3052</v>
      </c>
      <c r="B1226">
        <v>644554</v>
      </c>
      <c r="C1226" t="s">
        <v>3053</v>
      </c>
      <c r="D1226">
        <v>7</v>
      </c>
      <c r="E1226">
        <v>0</v>
      </c>
      <c r="F1226">
        <v>24.142857142857142</v>
      </c>
      <c r="G1226">
        <v>10.776959550024168</v>
      </c>
      <c r="H1226" s="11">
        <v>1.0283398519076519E-3</v>
      </c>
      <c r="I1226" s="11">
        <v>6.8270948682873112</v>
      </c>
      <c r="J1226" t="s">
        <v>3085</v>
      </c>
      <c r="K1226" s="10" t="s">
        <v>3085</v>
      </c>
      <c r="L1226" t="b">
        <v>0</v>
      </c>
    </row>
    <row r="1227" spans="1:12" x14ac:dyDescent="0.3">
      <c r="A1227" t="s">
        <v>3054</v>
      </c>
      <c r="B1227">
        <v>100131691</v>
      </c>
      <c r="C1227" t="s">
        <v>3055</v>
      </c>
      <c r="D1227">
        <v>7</v>
      </c>
      <c r="E1227">
        <v>16</v>
      </c>
      <c r="F1227">
        <v>14</v>
      </c>
      <c r="G1227">
        <v>27.495454169735041</v>
      </c>
      <c r="H1227" s="11">
        <v>0.85373821997260801</v>
      </c>
      <c r="I1227" s="11">
        <v>-0.19409850375850612</v>
      </c>
      <c r="J1227">
        <v>-8.8563641509651195E-2</v>
      </c>
      <c r="K1227" s="10">
        <v>0.92944350646048302</v>
      </c>
      <c r="L1227" t="b">
        <v>0</v>
      </c>
    </row>
    <row r="1228" spans="1:12" x14ac:dyDescent="0.3">
      <c r="A1228" t="s">
        <v>3056</v>
      </c>
      <c r="B1228">
        <v>100506542</v>
      </c>
      <c r="C1228" t="s">
        <v>3057</v>
      </c>
      <c r="D1228">
        <v>7</v>
      </c>
      <c r="E1228">
        <v>21</v>
      </c>
      <c r="F1228">
        <v>11.857142857142858</v>
      </c>
      <c r="G1228">
        <v>4.9135381491199546</v>
      </c>
      <c r="H1228" s="11">
        <v>2.6485882389511019E-3</v>
      </c>
      <c r="I1228" s="11">
        <v>-5.5311393560448039</v>
      </c>
      <c r="J1228" t="s">
        <v>3085</v>
      </c>
      <c r="K1228" s="10" t="s">
        <v>3085</v>
      </c>
      <c r="L1228" t="b">
        <v>0</v>
      </c>
    </row>
    <row r="1229" spans="1:12" x14ac:dyDescent="0.3">
      <c r="A1229" t="s">
        <v>3058</v>
      </c>
      <c r="B1229">
        <v>100129195</v>
      </c>
      <c r="C1229" t="s">
        <v>3059</v>
      </c>
      <c r="D1229">
        <v>11</v>
      </c>
      <c r="E1229">
        <v>17</v>
      </c>
      <c r="F1229">
        <v>33.636363636363633</v>
      </c>
      <c r="G1229">
        <v>5.220588611885197</v>
      </c>
      <c r="H1229" s="11">
        <v>9.5498115440606632E-7</v>
      </c>
      <c r="I1229" s="11">
        <v>11.700073919471588</v>
      </c>
      <c r="J1229" t="s">
        <v>3085</v>
      </c>
      <c r="K1229" s="10" t="s">
        <v>3085</v>
      </c>
      <c r="L1229" t="b">
        <v>0</v>
      </c>
    </row>
    <row r="1230" spans="1:12" x14ac:dyDescent="0.3">
      <c r="A1230" t="s">
        <v>3060</v>
      </c>
      <c r="B1230">
        <v>8840</v>
      </c>
      <c r="C1230" t="s">
        <v>3061</v>
      </c>
      <c r="D1230">
        <v>8</v>
      </c>
      <c r="E1230">
        <v>47</v>
      </c>
      <c r="F1230">
        <v>37.5</v>
      </c>
      <c r="G1230">
        <v>16.035674514745462</v>
      </c>
      <c r="H1230" s="11">
        <v>0.13771519460887052</v>
      </c>
      <c r="I1230" s="11">
        <v>-1.7121211719755229</v>
      </c>
      <c r="J1230" t="s">
        <v>3085</v>
      </c>
      <c r="K1230" s="10" t="s">
        <v>3085</v>
      </c>
      <c r="L1230" t="b">
        <v>0</v>
      </c>
    </row>
    <row r="1231" spans="1:12" x14ac:dyDescent="0.3">
      <c r="A1231" t="s">
        <v>3062</v>
      </c>
      <c r="B1231">
        <v>100526820</v>
      </c>
      <c r="C1231" t="s">
        <v>3063</v>
      </c>
      <c r="D1231">
        <v>14</v>
      </c>
      <c r="E1231">
        <v>54</v>
      </c>
      <c r="F1231">
        <v>46.714285714285715</v>
      </c>
      <c r="G1231">
        <v>8.0137244911327041</v>
      </c>
      <c r="H1231" s="11">
        <v>4.7264498923229158E-3</v>
      </c>
      <c r="I1231" s="11">
        <v>-3.4589326939599063</v>
      </c>
      <c r="J1231">
        <v>1.9658723128770701</v>
      </c>
      <c r="K1231" s="10">
        <v>4.9544023366598598E-2</v>
      </c>
      <c r="L1231" t="b">
        <v>0</v>
      </c>
    </row>
    <row r="1232" spans="1:12" x14ac:dyDescent="0.3">
      <c r="A1232" t="s">
        <v>3064</v>
      </c>
      <c r="B1232">
        <v>102191832</v>
      </c>
      <c r="C1232" t="s">
        <v>3065</v>
      </c>
      <c r="D1232">
        <v>7</v>
      </c>
      <c r="E1232">
        <v>35</v>
      </c>
      <c r="F1232">
        <v>28.285714285714285</v>
      </c>
      <c r="G1232">
        <v>15.542568274626577</v>
      </c>
      <c r="H1232" s="11">
        <v>0.2966070011438201</v>
      </c>
      <c r="I1232" s="11">
        <v>-1.1649061042868196</v>
      </c>
      <c r="J1232">
        <v>0.295295637754587</v>
      </c>
      <c r="K1232" s="10">
        <v>0.76781921747378501</v>
      </c>
      <c r="L1232" t="b">
        <v>0</v>
      </c>
    </row>
    <row r="1233" spans="1:12" x14ac:dyDescent="0.3">
      <c r="A1233" t="s">
        <v>3066</v>
      </c>
      <c r="B1233">
        <v>404672</v>
      </c>
      <c r="C1233" t="s">
        <v>3067</v>
      </c>
      <c r="D1233">
        <v>8</v>
      </c>
      <c r="E1233">
        <v>32</v>
      </c>
      <c r="F1233">
        <v>30.125</v>
      </c>
      <c r="G1233">
        <v>11.025133624068754</v>
      </c>
      <c r="H1233" s="11">
        <v>0.64517402234556043</v>
      </c>
      <c r="I1233" s="11">
        <v>-0.48455285412530752</v>
      </c>
      <c r="J1233" t="s">
        <v>3085</v>
      </c>
      <c r="K1233" s="10" t="s">
        <v>3085</v>
      </c>
      <c r="L1233" t="b">
        <v>0</v>
      </c>
    </row>
    <row r="1234" spans="1:12" x14ac:dyDescent="0.3">
      <c r="A1234" t="s">
        <v>3068</v>
      </c>
      <c r="B1234">
        <v>51247</v>
      </c>
      <c r="C1234" t="s">
        <v>3069</v>
      </c>
      <c r="D1234">
        <v>7</v>
      </c>
      <c r="E1234">
        <v>32</v>
      </c>
      <c r="F1234">
        <v>40.714285714285715</v>
      </c>
      <c r="G1234">
        <v>7.4097747539828616</v>
      </c>
      <c r="H1234" s="11">
        <v>2.0807881201386682E-2</v>
      </c>
      <c r="I1234" s="11">
        <v>3.3287322372779262</v>
      </c>
      <c r="J1234" t="s">
        <v>3085</v>
      </c>
      <c r="K1234" s="10" t="s">
        <v>3085</v>
      </c>
      <c r="L1234" t="b">
        <v>0</v>
      </c>
    </row>
    <row r="1235" spans="1:12" x14ac:dyDescent="0.3">
      <c r="A1235" t="s">
        <v>3070</v>
      </c>
      <c r="B1235">
        <v>400027</v>
      </c>
      <c r="C1235" t="s">
        <v>3071</v>
      </c>
      <c r="D1235">
        <v>8</v>
      </c>
      <c r="E1235">
        <v>27</v>
      </c>
      <c r="F1235">
        <v>29.75</v>
      </c>
      <c r="G1235">
        <v>8.2764726786234242</v>
      </c>
      <c r="H1235" s="11">
        <v>0.37861255361397078</v>
      </c>
      <c r="I1235" s="11">
        <v>0.95038333758804061</v>
      </c>
      <c r="J1235" t="s">
        <v>3085</v>
      </c>
      <c r="K1235" s="10" t="s">
        <v>3085</v>
      </c>
      <c r="L1235" t="b">
        <v>0</v>
      </c>
    </row>
    <row r="1236" spans="1:12" x14ac:dyDescent="0.3">
      <c r="A1236" t="s">
        <v>3072</v>
      </c>
      <c r="B1236">
        <v>646513</v>
      </c>
      <c r="C1236" t="s">
        <v>3073</v>
      </c>
      <c r="D1236">
        <v>7</v>
      </c>
      <c r="E1236">
        <v>53</v>
      </c>
      <c r="F1236">
        <v>40.142857142857146</v>
      </c>
      <c r="G1236">
        <v>11.260973484096473</v>
      </c>
      <c r="H1236" s="11">
        <v>2.3373946097746484E-2</v>
      </c>
      <c r="I1236" s="11">
        <v>-3.2235150397707839</v>
      </c>
      <c r="J1236">
        <v>4.31856534884162</v>
      </c>
      <c r="K1236" s="10">
        <v>1.70027763818439E-5</v>
      </c>
      <c r="L1236" t="b">
        <v>0</v>
      </c>
    </row>
  </sheetData>
  <autoFilter ref="A3:L1236"/>
  <conditionalFormatting sqref="K4:K1236">
    <cfRule type="cellIs" dxfId="267" priority="268" operator="lessThan">
      <formula>0.01</formula>
    </cfRule>
  </conditionalFormatting>
  <conditionalFormatting sqref="K4:K1236">
    <cfRule type="cellIs" dxfId="266" priority="267" operator="lessThan">
      <formula>0.01</formula>
    </cfRule>
  </conditionalFormatting>
  <conditionalFormatting sqref="J4:J1236">
    <cfRule type="cellIs" dxfId="265" priority="202" operator="equal">
      <formula>"NA"</formula>
    </cfRule>
    <cfRule type="cellIs" dxfId="264" priority="233" operator="lessThan">
      <formula>-2</formula>
    </cfRule>
    <cfRule type="cellIs" dxfId="263" priority="234" operator="greaterThan">
      <formula>2</formula>
    </cfRule>
  </conditionalFormatting>
  <conditionalFormatting sqref="J4:J1236">
    <cfRule type="cellIs" dxfId="262" priority="231" operator="lessThan">
      <formula>-2</formula>
    </cfRule>
    <cfRule type="cellIs" dxfId="261" priority="232" operator="greaterThan">
      <formula>2</formula>
    </cfRule>
  </conditionalFormatting>
  <conditionalFormatting sqref="J4:J1236">
    <cfRule type="cellIs" dxfId="260" priority="229" operator="lessThan">
      <formula>-2</formula>
    </cfRule>
    <cfRule type="cellIs" dxfId="259" priority="230" operator="greaterThan">
      <formula>2</formula>
    </cfRule>
  </conditionalFormatting>
  <conditionalFormatting sqref="J4:J1236">
    <cfRule type="cellIs" dxfId="258" priority="227" operator="lessThan">
      <formula>-2</formula>
    </cfRule>
    <cfRule type="cellIs" dxfId="257" priority="228" operator="greaterThan">
      <formula>2</formula>
    </cfRule>
  </conditionalFormatting>
  <conditionalFormatting sqref="J4:J1236">
    <cfRule type="cellIs" dxfId="256" priority="225" operator="lessThan">
      <formula>-2</formula>
    </cfRule>
    <cfRule type="cellIs" dxfId="255" priority="226" operator="greaterThan">
      <formula>2</formula>
    </cfRule>
  </conditionalFormatting>
  <conditionalFormatting sqref="J4:J1236">
    <cfRule type="cellIs" dxfId="254" priority="223" operator="lessThan">
      <formula>-2</formula>
    </cfRule>
    <cfRule type="cellIs" dxfId="253" priority="224" operator="greaterThan">
      <formula>2</formula>
    </cfRule>
  </conditionalFormatting>
  <conditionalFormatting sqref="J4:J1236">
    <cfRule type="cellIs" dxfId="252" priority="221" operator="lessThan">
      <formula>-2</formula>
    </cfRule>
    <cfRule type="cellIs" dxfId="251" priority="222" operator="greaterThan">
      <formula>2</formula>
    </cfRule>
  </conditionalFormatting>
  <conditionalFormatting sqref="J4:J1236">
    <cfRule type="cellIs" dxfId="250" priority="219" operator="lessThan">
      <formula>-2</formula>
    </cfRule>
    <cfRule type="cellIs" dxfId="249" priority="220" operator="greaterThan">
      <formula>2</formula>
    </cfRule>
  </conditionalFormatting>
  <conditionalFormatting sqref="J4:J1236">
    <cfRule type="cellIs" dxfId="248" priority="217" operator="lessThan">
      <formula>-2</formula>
    </cfRule>
    <cfRule type="cellIs" dxfId="247" priority="218" operator="greaterThan">
      <formula>2</formula>
    </cfRule>
  </conditionalFormatting>
  <conditionalFormatting sqref="J4:J1236">
    <cfRule type="cellIs" dxfId="246" priority="215" operator="lessThan">
      <formula>-2</formula>
    </cfRule>
    <cfRule type="cellIs" dxfId="245" priority="216" operator="greaterThan">
      <formula>2</formula>
    </cfRule>
  </conditionalFormatting>
  <conditionalFormatting sqref="J4:J1236">
    <cfRule type="cellIs" dxfId="244" priority="213" operator="lessThan">
      <formula>-2</formula>
    </cfRule>
    <cfRule type="cellIs" dxfId="243" priority="214" operator="greaterThan">
      <formula>2</formula>
    </cfRule>
  </conditionalFormatting>
  <conditionalFormatting sqref="J4:J1236">
    <cfRule type="cellIs" dxfId="242" priority="211" operator="lessThan">
      <formula>-2</formula>
    </cfRule>
    <cfRule type="cellIs" dxfId="241" priority="212" operator="greaterThan">
      <formula>2</formula>
    </cfRule>
  </conditionalFormatting>
  <conditionalFormatting sqref="J4:J1236">
    <cfRule type="cellIs" dxfId="240" priority="209" operator="lessThan">
      <formula>-2</formula>
    </cfRule>
    <cfRule type="cellIs" dxfId="239" priority="210" operator="greaterThan">
      <formula>2</formula>
    </cfRule>
  </conditionalFormatting>
  <conditionalFormatting sqref="J4:J1236">
    <cfRule type="cellIs" dxfId="238" priority="207" operator="lessThan">
      <formula>-2</formula>
    </cfRule>
    <cfRule type="cellIs" dxfId="237" priority="208" operator="greaterThan">
      <formula>2</formula>
    </cfRule>
  </conditionalFormatting>
  <conditionalFormatting sqref="J4:J1236">
    <cfRule type="cellIs" dxfId="236" priority="205" operator="lessThan">
      <formula>-2</formula>
    </cfRule>
    <cfRule type="cellIs" dxfId="235" priority="206" operator="greaterThan">
      <formula>2</formula>
    </cfRule>
  </conditionalFormatting>
  <conditionalFormatting sqref="J4:J1236">
    <cfRule type="cellIs" dxfId="234" priority="203" operator="lessThan">
      <formula>-2</formula>
    </cfRule>
    <cfRule type="cellIs" dxfId="233" priority="204" operator="greaterThan">
      <formula>2</formula>
    </cfRule>
  </conditionalFormatting>
  <conditionalFormatting sqref="J4:J1236">
    <cfRule type="cellIs" dxfId="232" priority="265" operator="lessThan">
      <formula>-2</formula>
    </cfRule>
    <cfRule type="cellIs" dxfId="231" priority="266" operator="greaterThan">
      <formula>2</formula>
    </cfRule>
  </conditionalFormatting>
  <conditionalFormatting sqref="J4:J1236">
    <cfRule type="cellIs" dxfId="230" priority="263" operator="lessThan">
      <formula>-2</formula>
    </cfRule>
    <cfRule type="cellIs" dxfId="229" priority="264" operator="greaterThan">
      <formula>2</formula>
    </cfRule>
  </conditionalFormatting>
  <conditionalFormatting sqref="J4:J1236">
    <cfRule type="cellIs" dxfId="228" priority="261" operator="lessThan">
      <formula>-2</formula>
    </cfRule>
    <cfRule type="cellIs" dxfId="227" priority="262" operator="greaterThan">
      <formula>2</formula>
    </cfRule>
  </conditionalFormatting>
  <conditionalFormatting sqref="J4:J1236">
    <cfRule type="cellIs" dxfId="226" priority="259" operator="lessThan">
      <formula>-2</formula>
    </cfRule>
    <cfRule type="cellIs" dxfId="225" priority="260" operator="greaterThan">
      <formula>2</formula>
    </cfRule>
  </conditionalFormatting>
  <conditionalFormatting sqref="J4:J1236">
    <cfRule type="cellIs" dxfId="224" priority="257" operator="lessThan">
      <formula>-2</formula>
    </cfRule>
    <cfRule type="cellIs" dxfId="223" priority="258" operator="greaterThan">
      <formula>2</formula>
    </cfRule>
  </conditionalFormatting>
  <conditionalFormatting sqref="J4:J1236">
    <cfRule type="cellIs" dxfId="222" priority="255" operator="lessThan">
      <formula>-2</formula>
    </cfRule>
    <cfRule type="cellIs" dxfId="221" priority="256" operator="greaterThan">
      <formula>2</formula>
    </cfRule>
  </conditionalFormatting>
  <conditionalFormatting sqref="J4:J1236">
    <cfRule type="cellIs" dxfId="220" priority="253" operator="lessThan">
      <formula>-2</formula>
    </cfRule>
    <cfRule type="cellIs" dxfId="219" priority="254" operator="greaterThan">
      <formula>2</formula>
    </cfRule>
  </conditionalFormatting>
  <conditionalFormatting sqref="J4:J1236">
    <cfRule type="cellIs" dxfId="218" priority="251" operator="lessThan">
      <formula>-2</formula>
    </cfRule>
    <cfRule type="cellIs" dxfId="217" priority="252" operator="greaterThan">
      <formula>2</formula>
    </cfRule>
  </conditionalFormatting>
  <conditionalFormatting sqref="J4:J1236">
    <cfRule type="cellIs" dxfId="216" priority="249" operator="lessThan">
      <formula>-2</formula>
    </cfRule>
    <cfRule type="cellIs" dxfId="215" priority="250" operator="greaterThan">
      <formula>2</formula>
    </cfRule>
  </conditionalFormatting>
  <conditionalFormatting sqref="J4:J1236">
    <cfRule type="cellIs" dxfId="214" priority="247" operator="lessThan">
      <formula>-2</formula>
    </cfRule>
    <cfRule type="cellIs" dxfId="213" priority="248" operator="greaterThan">
      <formula>2</formula>
    </cfRule>
  </conditionalFormatting>
  <conditionalFormatting sqref="J4:J1236">
    <cfRule type="cellIs" dxfId="212" priority="245" operator="lessThan">
      <formula>-2</formula>
    </cfRule>
    <cfRule type="cellIs" dxfId="211" priority="246" operator="greaterThan">
      <formula>2</formula>
    </cfRule>
  </conditionalFormatting>
  <conditionalFormatting sqref="J4:J1236">
    <cfRule type="cellIs" dxfId="210" priority="243" operator="lessThan">
      <formula>-2</formula>
    </cfRule>
    <cfRule type="cellIs" dxfId="209" priority="244" operator="greaterThan">
      <formula>2</formula>
    </cfRule>
  </conditionalFormatting>
  <conditionalFormatting sqref="J4:J1236">
    <cfRule type="cellIs" dxfId="208" priority="241" operator="lessThan">
      <formula>-2</formula>
    </cfRule>
    <cfRule type="cellIs" dxfId="207" priority="242" operator="greaterThan">
      <formula>2</formula>
    </cfRule>
  </conditionalFormatting>
  <conditionalFormatting sqref="J4:J1236">
    <cfRule type="cellIs" dxfId="206" priority="239" operator="lessThan">
      <formula>-2</formula>
    </cfRule>
    <cfRule type="cellIs" dxfId="205" priority="240" operator="greaterThan">
      <formula>2</formula>
    </cfRule>
  </conditionalFormatting>
  <conditionalFormatting sqref="J4:J1236">
    <cfRule type="cellIs" dxfId="204" priority="237" operator="lessThan">
      <formula>-2</formula>
    </cfRule>
    <cfRule type="cellIs" dxfId="203" priority="238" operator="greaterThan">
      <formula>2</formula>
    </cfRule>
  </conditionalFormatting>
  <conditionalFormatting sqref="J4:J1236">
    <cfRule type="cellIs" dxfId="202" priority="235" operator="lessThan">
      <formula>-2</formula>
    </cfRule>
    <cfRule type="cellIs" dxfId="201" priority="236" operator="greaterThan">
      <formula>2</formula>
    </cfRule>
  </conditionalFormatting>
  <conditionalFormatting sqref="K4:K1236">
    <cfRule type="cellIs" dxfId="200" priority="201" operator="lessThan">
      <formula>0.01</formula>
    </cfRule>
  </conditionalFormatting>
  <conditionalFormatting sqref="K4:K1236">
    <cfRule type="cellIs" dxfId="199" priority="200" operator="lessThan">
      <formula>0.01</formula>
    </cfRule>
  </conditionalFormatting>
  <conditionalFormatting sqref="J4:J1236">
    <cfRule type="cellIs" dxfId="198" priority="135" operator="equal">
      <formula>"NA"</formula>
    </cfRule>
    <cfRule type="cellIs" dxfId="197" priority="166" operator="lessThan">
      <formula>-2</formula>
    </cfRule>
    <cfRule type="cellIs" dxfId="196" priority="167" operator="greaterThan">
      <formula>2</formula>
    </cfRule>
  </conditionalFormatting>
  <conditionalFormatting sqref="J4:J1236">
    <cfRule type="cellIs" dxfId="195" priority="164" operator="lessThan">
      <formula>-2</formula>
    </cfRule>
    <cfRule type="cellIs" dxfId="194" priority="165" operator="greaterThan">
      <formula>2</formula>
    </cfRule>
  </conditionalFormatting>
  <conditionalFormatting sqref="J4:J1236">
    <cfRule type="cellIs" dxfId="193" priority="162" operator="lessThan">
      <formula>-2</formula>
    </cfRule>
    <cfRule type="cellIs" dxfId="192" priority="163" operator="greaterThan">
      <formula>2</formula>
    </cfRule>
  </conditionalFormatting>
  <conditionalFormatting sqref="J4:J1236">
    <cfRule type="cellIs" dxfId="191" priority="160" operator="lessThan">
      <formula>-2</formula>
    </cfRule>
    <cfRule type="cellIs" dxfId="190" priority="161" operator="greaterThan">
      <formula>2</formula>
    </cfRule>
  </conditionalFormatting>
  <conditionalFormatting sqref="J4:J1236">
    <cfRule type="cellIs" dxfId="189" priority="158" operator="lessThan">
      <formula>-2</formula>
    </cfRule>
    <cfRule type="cellIs" dxfId="188" priority="159" operator="greaterThan">
      <formula>2</formula>
    </cfRule>
  </conditionalFormatting>
  <conditionalFormatting sqref="J4:J1236">
    <cfRule type="cellIs" dxfId="187" priority="156" operator="lessThan">
      <formula>-2</formula>
    </cfRule>
    <cfRule type="cellIs" dxfId="186" priority="157" operator="greaterThan">
      <formula>2</formula>
    </cfRule>
  </conditionalFormatting>
  <conditionalFormatting sqref="J4:J1236">
    <cfRule type="cellIs" dxfId="185" priority="154" operator="lessThan">
      <formula>-2</formula>
    </cfRule>
    <cfRule type="cellIs" dxfId="184" priority="155" operator="greaterThan">
      <formula>2</formula>
    </cfRule>
  </conditionalFormatting>
  <conditionalFormatting sqref="J4:J1236">
    <cfRule type="cellIs" dxfId="183" priority="152" operator="lessThan">
      <formula>-2</formula>
    </cfRule>
    <cfRule type="cellIs" dxfId="182" priority="153" operator="greaterThan">
      <formula>2</formula>
    </cfRule>
  </conditionalFormatting>
  <conditionalFormatting sqref="J4:J1236">
    <cfRule type="cellIs" dxfId="181" priority="150" operator="lessThan">
      <formula>-2</formula>
    </cfRule>
    <cfRule type="cellIs" dxfId="180" priority="151" operator="greaterThan">
      <formula>2</formula>
    </cfRule>
  </conditionalFormatting>
  <conditionalFormatting sqref="J4:J1236">
    <cfRule type="cellIs" dxfId="179" priority="148" operator="lessThan">
      <formula>-2</formula>
    </cfRule>
    <cfRule type="cellIs" dxfId="178" priority="149" operator="greaterThan">
      <formula>2</formula>
    </cfRule>
  </conditionalFormatting>
  <conditionalFormatting sqref="J4:J1236">
    <cfRule type="cellIs" dxfId="177" priority="146" operator="lessThan">
      <formula>-2</formula>
    </cfRule>
    <cfRule type="cellIs" dxfId="176" priority="147" operator="greaterThan">
      <formula>2</formula>
    </cfRule>
  </conditionalFormatting>
  <conditionalFormatting sqref="J4:J1236">
    <cfRule type="cellIs" dxfId="175" priority="144" operator="lessThan">
      <formula>-2</formula>
    </cfRule>
    <cfRule type="cellIs" dxfId="174" priority="145" operator="greaterThan">
      <formula>2</formula>
    </cfRule>
  </conditionalFormatting>
  <conditionalFormatting sqref="J4:J1236">
    <cfRule type="cellIs" dxfId="173" priority="142" operator="lessThan">
      <formula>-2</formula>
    </cfRule>
    <cfRule type="cellIs" dxfId="172" priority="143" operator="greaterThan">
      <formula>2</formula>
    </cfRule>
  </conditionalFormatting>
  <conditionalFormatting sqref="J4:J1236">
    <cfRule type="cellIs" dxfId="171" priority="140" operator="lessThan">
      <formula>-2</formula>
    </cfRule>
    <cfRule type="cellIs" dxfId="170" priority="141" operator="greaterThan">
      <formula>2</formula>
    </cfRule>
  </conditionalFormatting>
  <conditionalFormatting sqref="J4:J1236">
    <cfRule type="cellIs" dxfId="169" priority="138" operator="lessThan">
      <formula>-2</formula>
    </cfRule>
    <cfRule type="cellIs" dxfId="168" priority="139" operator="greaterThan">
      <formula>2</formula>
    </cfRule>
  </conditionalFormatting>
  <conditionalFormatting sqref="J4:J1236">
    <cfRule type="cellIs" dxfId="167" priority="136" operator="lessThan">
      <formula>-2</formula>
    </cfRule>
    <cfRule type="cellIs" dxfId="166" priority="137" operator="greaterThan">
      <formula>2</formula>
    </cfRule>
  </conditionalFormatting>
  <conditionalFormatting sqref="J4:J1236">
    <cfRule type="cellIs" dxfId="165" priority="198" operator="lessThan">
      <formula>-2</formula>
    </cfRule>
    <cfRule type="cellIs" dxfId="164" priority="199" operator="greaterThan">
      <formula>2</formula>
    </cfRule>
  </conditionalFormatting>
  <conditionalFormatting sqref="J4:J1236">
    <cfRule type="cellIs" dxfId="163" priority="196" operator="lessThan">
      <formula>-2</formula>
    </cfRule>
    <cfRule type="cellIs" dxfId="162" priority="197" operator="greaterThan">
      <formula>2</formula>
    </cfRule>
  </conditionalFormatting>
  <conditionalFormatting sqref="J4:J1236">
    <cfRule type="cellIs" dxfId="161" priority="194" operator="lessThan">
      <formula>-2</formula>
    </cfRule>
    <cfRule type="cellIs" dxfId="160" priority="195" operator="greaterThan">
      <formula>2</formula>
    </cfRule>
  </conditionalFormatting>
  <conditionalFormatting sqref="J4:J1236">
    <cfRule type="cellIs" dxfId="159" priority="192" operator="lessThan">
      <formula>-2</formula>
    </cfRule>
    <cfRule type="cellIs" dxfId="158" priority="193" operator="greaterThan">
      <formula>2</formula>
    </cfRule>
  </conditionalFormatting>
  <conditionalFormatting sqref="J4:J1236">
    <cfRule type="cellIs" dxfId="157" priority="190" operator="lessThan">
      <formula>-2</formula>
    </cfRule>
    <cfRule type="cellIs" dxfId="156" priority="191" operator="greaterThan">
      <formula>2</formula>
    </cfRule>
  </conditionalFormatting>
  <conditionalFormatting sqref="J4:J1236">
    <cfRule type="cellIs" dxfId="155" priority="188" operator="lessThan">
      <formula>-2</formula>
    </cfRule>
    <cfRule type="cellIs" dxfId="154" priority="189" operator="greaterThan">
      <formula>2</formula>
    </cfRule>
  </conditionalFormatting>
  <conditionalFormatting sqref="J4:J1236">
    <cfRule type="cellIs" dxfId="153" priority="186" operator="lessThan">
      <formula>-2</formula>
    </cfRule>
    <cfRule type="cellIs" dxfId="152" priority="187" operator="greaterThan">
      <formula>2</formula>
    </cfRule>
  </conditionalFormatting>
  <conditionalFormatting sqref="J4:J1236">
    <cfRule type="cellIs" dxfId="151" priority="184" operator="lessThan">
      <formula>-2</formula>
    </cfRule>
    <cfRule type="cellIs" dxfId="150" priority="185" operator="greaterThan">
      <formula>2</formula>
    </cfRule>
  </conditionalFormatting>
  <conditionalFormatting sqref="J4:J1236">
    <cfRule type="cellIs" dxfId="149" priority="182" operator="lessThan">
      <formula>-2</formula>
    </cfRule>
    <cfRule type="cellIs" dxfId="148" priority="183" operator="greaterThan">
      <formula>2</formula>
    </cfRule>
  </conditionalFormatting>
  <conditionalFormatting sqref="J4:J1236">
    <cfRule type="cellIs" dxfId="147" priority="180" operator="lessThan">
      <formula>-2</formula>
    </cfRule>
    <cfRule type="cellIs" dxfId="146" priority="181" operator="greaterThan">
      <formula>2</formula>
    </cfRule>
  </conditionalFormatting>
  <conditionalFormatting sqref="J4:J1236">
    <cfRule type="cellIs" dxfId="145" priority="178" operator="lessThan">
      <formula>-2</formula>
    </cfRule>
    <cfRule type="cellIs" dxfId="144" priority="179" operator="greaterThan">
      <formula>2</formula>
    </cfRule>
  </conditionalFormatting>
  <conditionalFormatting sqref="J4:J1236">
    <cfRule type="cellIs" dxfId="143" priority="176" operator="lessThan">
      <formula>-2</formula>
    </cfRule>
    <cfRule type="cellIs" dxfId="142" priority="177" operator="greaterThan">
      <formula>2</formula>
    </cfRule>
  </conditionalFormatting>
  <conditionalFormatting sqref="J4:J1236">
    <cfRule type="cellIs" dxfId="141" priority="174" operator="lessThan">
      <formula>-2</formula>
    </cfRule>
    <cfRule type="cellIs" dxfId="140" priority="175" operator="greaterThan">
      <formula>2</formula>
    </cfRule>
  </conditionalFormatting>
  <conditionalFormatting sqref="J4:J1236">
    <cfRule type="cellIs" dxfId="139" priority="172" operator="lessThan">
      <formula>-2</formula>
    </cfRule>
    <cfRule type="cellIs" dxfId="138" priority="173" operator="greaterThan">
      <formula>2</formula>
    </cfRule>
  </conditionalFormatting>
  <conditionalFormatting sqref="J4:J1236">
    <cfRule type="cellIs" dxfId="137" priority="170" operator="lessThan">
      <formula>-2</formula>
    </cfRule>
    <cfRule type="cellIs" dxfId="136" priority="171" operator="greaterThan">
      <formula>2</formula>
    </cfRule>
  </conditionalFormatting>
  <conditionalFormatting sqref="J4:J1236">
    <cfRule type="cellIs" dxfId="135" priority="168" operator="lessThan">
      <formula>-2</formula>
    </cfRule>
    <cfRule type="cellIs" dxfId="134" priority="169" operator="greaterThan">
      <formula>2</formula>
    </cfRule>
  </conditionalFormatting>
  <conditionalFormatting sqref="H4:H1236">
    <cfRule type="cellIs" dxfId="133" priority="134" operator="lessThan">
      <formula>0.01</formula>
    </cfRule>
  </conditionalFormatting>
  <conditionalFormatting sqref="H4:H1236">
    <cfRule type="cellIs" dxfId="132" priority="133" operator="lessThan">
      <formula>0.01</formula>
    </cfRule>
  </conditionalFormatting>
  <conditionalFormatting sqref="H4:H1236">
    <cfRule type="cellIs" dxfId="131" priority="132" operator="lessThan">
      <formula>0.01</formula>
    </cfRule>
  </conditionalFormatting>
  <conditionalFormatting sqref="H4:H1236">
    <cfRule type="cellIs" dxfId="130" priority="131" operator="lessThan">
      <formula>0.01</formula>
    </cfRule>
  </conditionalFormatting>
  <conditionalFormatting sqref="I4:I1236">
    <cfRule type="cellIs" dxfId="129" priority="66" operator="equal">
      <formula>"NA"</formula>
    </cfRule>
    <cfRule type="cellIs" dxfId="128" priority="97" operator="lessThan">
      <formula>-2</formula>
    </cfRule>
    <cfRule type="cellIs" dxfId="127" priority="98" operator="greaterThan">
      <formula>2</formula>
    </cfRule>
  </conditionalFormatting>
  <conditionalFormatting sqref="I4:I1236">
    <cfRule type="cellIs" dxfId="126" priority="95" operator="lessThan">
      <formula>-2</formula>
    </cfRule>
    <cfRule type="cellIs" dxfId="125" priority="96" operator="greaterThan">
      <formula>2</formula>
    </cfRule>
  </conditionalFormatting>
  <conditionalFormatting sqref="I4:I1236">
    <cfRule type="cellIs" dxfId="124" priority="93" operator="lessThan">
      <formula>-2</formula>
    </cfRule>
    <cfRule type="cellIs" dxfId="123" priority="94" operator="greaterThan">
      <formula>2</formula>
    </cfRule>
  </conditionalFormatting>
  <conditionalFormatting sqref="I4:I1236">
    <cfRule type="cellIs" dxfId="122" priority="91" operator="lessThan">
      <formula>-2</formula>
    </cfRule>
    <cfRule type="cellIs" dxfId="121" priority="92" operator="greaterThan">
      <formula>2</formula>
    </cfRule>
  </conditionalFormatting>
  <conditionalFormatting sqref="I4:I1236">
    <cfRule type="cellIs" dxfId="120" priority="89" operator="lessThan">
      <formula>-2</formula>
    </cfRule>
    <cfRule type="cellIs" dxfId="119" priority="90" operator="greaterThan">
      <formula>2</formula>
    </cfRule>
  </conditionalFormatting>
  <conditionalFormatting sqref="I4:I1236">
    <cfRule type="cellIs" dxfId="118" priority="87" operator="lessThan">
      <formula>-2</formula>
    </cfRule>
    <cfRule type="cellIs" dxfId="117" priority="88" operator="greaterThan">
      <formula>2</formula>
    </cfRule>
  </conditionalFormatting>
  <conditionalFormatting sqref="I4:I1236">
    <cfRule type="cellIs" dxfId="116" priority="85" operator="lessThan">
      <formula>-2</formula>
    </cfRule>
    <cfRule type="cellIs" dxfId="115" priority="86" operator="greaterThan">
      <formula>2</formula>
    </cfRule>
  </conditionalFormatting>
  <conditionalFormatting sqref="I4:I1236">
    <cfRule type="cellIs" dxfId="114" priority="83" operator="lessThan">
      <formula>-2</formula>
    </cfRule>
    <cfRule type="cellIs" dxfId="113" priority="84" operator="greaterThan">
      <formula>2</formula>
    </cfRule>
  </conditionalFormatting>
  <conditionalFormatting sqref="I4:I1236">
    <cfRule type="cellIs" dxfId="112" priority="81" operator="lessThan">
      <formula>-2</formula>
    </cfRule>
    <cfRule type="cellIs" dxfId="111" priority="82" operator="greaterThan">
      <formula>2</formula>
    </cfRule>
  </conditionalFormatting>
  <conditionalFormatting sqref="I4:I1236">
    <cfRule type="cellIs" dxfId="110" priority="79" operator="lessThan">
      <formula>-2</formula>
    </cfRule>
    <cfRule type="cellIs" dxfId="109" priority="80" operator="greaterThan">
      <formula>2</formula>
    </cfRule>
  </conditionalFormatting>
  <conditionalFormatting sqref="I4:I1236">
    <cfRule type="cellIs" dxfId="108" priority="77" operator="lessThan">
      <formula>-2</formula>
    </cfRule>
    <cfRule type="cellIs" dxfId="107" priority="78" operator="greaterThan">
      <formula>2</formula>
    </cfRule>
  </conditionalFormatting>
  <conditionalFormatting sqref="I4:I1236">
    <cfRule type="cellIs" dxfId="106" priority="75" operator="lessThan">
      <formula>-2</formula>
    </cfRule>
    <cfRule type="cellIs" dxfId="105" priority="76" operator="greaterThan">
      <formula>2</formula>
    </cfRule>
  </conditionalFormatting>
  <conditionalFormatting sqref="I4:I1236">
    <cfRule type="cellIs" dxfId="104" priority="73" operator="lessThan">
      <formula>-2</formula>
    </cfRule>
    <cfRule type="cellIs" dxfId="103" priority="74" operator="greaterThan">
      <formula>2</formula>
    </cfRule>
  </conditionalFormatting>
  <conditionalFormatting sqref="I4:I1236">
    <cfRule type="cellIs" dxfId="102" priority="71" operator="lessThan">
      <formula>-2</formula>
    </cfRule>
    <cfRule type="cellIs" dxfId="101" priority="72" operator="greaterThan">
      <formula>2</formula>
    </cfRule>
  </conditionalFormatting>
  <conditionalFormatting sqref="I4:I1236">
    <cfRule type="cellIs" dxfId="100" priority="69" operator="lessThan">
      <formula>-2</formula>
    </cfRule>
    <cfRule type="cellIs" dxfId="99" priority="70" operator="greaterThan">
      <formula>2</formula>
    </cfRule>
  </conditionalFormatting>
  <conditionalFormatting sqref="I4:I1236">
    <cfRule type="cellIs" dxfId="98" priority="67" operator="lessThan">
      <formula>-2</formula>
    </cfRule>
    <cfRule type="cellIs" dxfId="97" priority="68" operator="greaterThan">
      <formula>2</formula>
    </cfRule>
  </conditionalFormatting>
  <conditionalFormatting sqref="I4:I1236">
    <cfRule type="cellIs" dxfId="96" priority="129" operator="lessThan">
      <formula>-2</formula>
    </cfRule>
    <cfRule type="cellIs" dxfId="95" priority="130" operator="greaterThan">
      <formula>2</formula>
    </cfRule>
  </conditionalFormatting>
  <conditionalFormatting sqref="I4:I1236">
    <cfRule type="cellIs" dxfId="94" priority="127" operator="lessThan">
      <formula>-2</formula>
    </cfRule>
    <cfRule type="cellIs" dxfId="93" priority="128" operator="greaterThan">
      <formula>2</formula>
    </cfRule>
  </conditionalFormatting>
  <conditionalFormatting sqref="I4:I1236">
    <cfRule type="cellIs" dxfId="92" priority="125" operator="lessThan">
      <formula>-2</formula>
    </cfRule>
    <cfRule type="cellIs" dxfId="91" priority="126" operator="greaterThan">
      <formula>2</formula>
    </cfRule>
  </conditionalFormatting>
  <conditionalFormatting sqref="I4:I1236">
    <cfRule type="cellIs" dxfId="90" priority="123" operator="lessThan">
      <formula>-2</formula>
    </cfRule>
    <cfRule type="cellIs" dxfId="89" priority="124" operator="greaterThan">
      <formula>2</formula>
    </cfRule>
  </conditionalFormatting>
  <conditionalFormatting sqref="I4:I1236">
    <cfRule type="cellIs" dxfId="88" priority="121" operator="lessThan">
      <formula>-2</formula>
    </cfRule>
    <cfRule type="cellIs" dxfId="87" priority="122" operator="greaterThan">
      <formula>2</formula>
    </cfRule>
  </conditionalFormatting>
  <conditionalFormatting sqref="I4:I1236">
    <cfRule type="cellIs" dxfId="86" priority="119" operator="lessThan">
      <formula>-2</formula>
    </cfRule>
    <cfRule type="cellIs" dxfId="85" priority="120" operator="greaterThan">
      <formula>2</formula>
    </cfRule>
  </conditionalFormatting>
  <conditionalFormatting sqref="I4:I1236">
    <cfRule type="cellIs" dxfId="84" priority="117" operator="lessThan">
      <formula>-2</formula>
    </cfRule>
    <cfRule type="cellIs" dxfId="83" priority="118" operator="greaterThan">
      <formula>2</formula>
    </cfRule>
  </conditionalFormatting>
  <conditionalFormatting sqref="I4:I1236">
    <cfRule type="cellIs" dxfId="82" priority="115" operator="lessThan">
      <formula>-2</formula>
    </cfRule>
    <cfRule type="cellIs" dxfId="81" priority="116" operator="greaterThan">
      <formula>2</formula>
    </cfRule>
  </conditionalFormatting>
  <conditionalFormatting sqref="I4:I1236">
    <cfRule type="cellIs" dxfId="80" priority="113" operator="lessThan">
      <formula>-2</formula>
    </cfRule>
    <cfRule type="cellIs" dxfId="79" priority="114" operator="greaterThan">
      <formula>2</formula>
    </cfRule>
  </conditionalFormatting>
  <conditionalFormatting sqref="I4:I1236">
    <cfRule type="cellIs" dxfId="78" priority="111" operator="lessThan">
      <formula>-2</formula>
    </cfRule>
    <cfRule type="cellIs" dxfId="77" priority="112" operator="greaterThan">
      <formula>2</formula>
    </cfRule>
  </conditionalFormatting>
  <conditionalFormatting sqref="I4:I1236">
    <cfRule type="cellIs" dxfId="76" priority="109" operator="lessThan">
      <formula>-2</formula>
    </cfRule>
    <cfRule type="cellIs" dxfId="75" priority="110" operator="greaterThan">
      <formula>2</formula>
    </cfRule>
  </conditionalFormatting>
  <conditionalFormatting sqref="I4:I1236">
    <cfRule type="cellIs" dxfId="74" priority="107" operator="lessThan">
      <formula>-2</formula>
    </cfRule>
    <cfRule type="cellIs" dxfId="73" priority="108" operator="greaterThan">
      <formula>2</formula>
    </cfRule>
  </conditionalFormatting>
  <conditionalFormatting sqref="I4:I1236">
    <cfRule type="cellIs" dxfId="72" priority="105" operator="lessThan">
      <formula>-2</formula>
    </cfRule>
    <cfRule type="cellIs" dxfId="71" priority="106" operator="greaterThan">
      <formula>2</formula>
    </cfRule>
  </conditionalFormatting>
  <conditionalFormatting sqref="I4:I1236">
    <cfRule type="cellIs" dxfId="70" priority="103" operator="lessThan">
      <formula>-2</formula>
    </cfRule>
    <cfRule type="cellIs" dxfId="69" priority="104" operator="greaterThan">
      <formula>2</formula>
    </cfRule>
  </conditionalFormatting>
  <conditionalFormatting sqref="I4:I1236">
    <cfRule type="cellIs" dxfId="68" priority="101" operator="lessThan">
      <formula>-2</formula>
    </cfRule>
    <cfRule type="cellIs" dxfId="67" priority="102" operator="greaterThan">
      <formula>2</formula>
    </cfRule>
  </conditionalFormatting>
  <conditionalFormatting sqref="I4:I1236">
    <cfRule type="cellIs" dxfId="66" priority="99" operator="lessThan">
      <formula>-2</formula>
    </cfRule>
    <cfRule type="cellIs" dxfId="65" priority="100" operator="greaterThan">
      <formula>2</formula>
    </cfRule>
  </conditionalFormatting>
  <conditionalFormatting sqref="I4:I1236">
    <cfRule type="cellIs" dxfId="64" priority="1" operator="equal">
      <formula>"NA"</formula>
    </cfRule>
    <cfRule type="cellIs" dxfId="63" priority="32" operator="lessThan">
      <formula>-2</formula>
    </cfRule>
    <cfRule type="cellIs" dxfId="62" priority="33" operator="greaterThan">
      <formula>2</formula>
    </cfRule>
  </conditionalFormatting>
  <conditionalFormatting sqref="I4:I1236">
    <cfRule type="cellIs" dxfId="61" priority="30" operator="lessThan">
      <formula>-2</formula>
    </cfRule>
    <cfRule type="cellIs" dxfId="60" priority="31" operator="greaterThan">
      <formula>2</formula>
    </cfRule>
  </conditionalFormatting>
  <conditionalFormatting sqref="I4:I1236">
    <cfRule type="cellIs" dxfId="59" priority="28" operator="lessThan">
      <formula>-2</formula>
    </cfRule>
    <cfRule type="cellIs" dxfId="58" priority="29" operator="greaterThan">
      <formula>2</formula>
    </cfRule>
  </conditionalFormatting>
  <conditionalFormatting sqref="I4:I1236">
    <cfRule type="cellIs" dxfId="57" priority="26" operator="lessThan">
      <formula>-2</formula>
    </cfRule>
    <cfRule type="cellIs" dxfId="56" priority="27" operator="greaterThan">
      <formula>2</formula>
    </cfRule>
  </conditionalFormatting>
  <conditionalFormatting sqref="I4:I1236">
    <cfRule type="cellIs" dxfId="55" priority="24" operator="lessThan">
      <formula>-2</formula>
    </cfRule>
    <cfRule type="cellIs" dxfId="54" priority="25" operator="greaterThan">
      <formula>2</formula>
    </cfRule>
  </conditionalFormatting>
  <conditionalFormatting sqref="I4:I1236">
    <cfRule type="cellIs" dxfId="53" priority="22" operator="lessThan">
      <formula>-2</formula>
    </cfRule>
    <cfRule type="cellIs" dxfId="52" priority="23" operator="greaterThan">
      <formula>2</formula>
    </cfRule>
  </conditionalFormatting>
  <conditionalFormatting sqref="I4:I1236">
    <cfRule type="cellIs" dxfId="51" priority="20" operator="lessThan">
      <formula>-2</formula>
    </cfRule>
    <cfRule type="cellIs" dxfId="50" priority="21" operator="greaterThan">
      <formula>2</formula>
    </cfRule>
  </conditionalFormatting>
  <conditionalFormatting sqref="I4:I1236">
    <cfRule type="cellIs" dxfId="49" priority="18" operator="lessThan">
      <formula>-2</formula>
    </cfRule>
    <cfRule type="cellIs" dxfId="48" priority="19" operator="greaterThan">
      <formula>2</formula>
    </cfRule>
  </conditionalFormatting>
  <conditionalFormatting sqref="I4:I1236">
    <cfRule type="cellIs" dxfId="47" priority="16" operator="lessThan">
      <formula>-2</formula>
    </cfRule>
    <cfRule type="cellIs" dxfId="46" priority="17" operator="greaterThan">
      <formula>2</formula>
    </cfRule>
  </conditionalFormatting>
  <conditionalFormatting sqref="I4:I1236">
    <cfRule type="cellIs" dxfId="45" priority="14" operator="lessThan">
      <formula>-2</formula>
    </cfRule>
    <cfRule type="cellIs" dxfId="44" priority="15" operator="greaterThan">
      <formula>2</formula>
    </cfRule>
  </conditionalFormatting>
  <conditionalFormatting sqref="I4:I1236">
    <cfRule type="cellIs" dxfId="43" priority="12" operator="lessThan">
      <formula>-2</formula>
    </cfRule>
    <cfRule type="cellIs" dxfId="42" priority="13" operator="greaterThan">
      <formula>2</formula>
    </cfRule>
  </conditionalFormatting>
  <conditionalFormatting sqref="I4:I1236">
    <cfRule type="cellIs" dxfId="41" priority="10" operator="lessThan">
      <formula>-2</formula>
    </cfRule>
    <cfRule type="cellIs" dxfId="40" priority="11" operator="greaterThan">
      <formula>2</formula>
    </cfRule>
  </conditionalFormatting>
  <conditionalFormatting sqref="I4:I1236">
    <cfRule type="cellIs" dxfId="39" priority="8" operator="lessThan">
      <formula>-2</formula>
    </cfRule>
    <cfRule type="cellIs" dxfId="38" priority="9" operator="greaterThan">
      <formula>2</formula>
    </cfRule>
  </conditionalFormatting>
  <conditionalFormatting sqref="I4:I1236">
    <cfRule type="cellIs" dxfId="37" priority="6" operator="lessThan">
      <formula>-2</formula>
    </cfRule>
    <cfRule type="cellIs" dxfId="36" priority="7" operator="greaterThan">
      <formula>2</formula>
    </cfRule>
  </conditionalFormatting>
  <conditionalFormatting sqref="I4:I1236">
    <cfRule type="cellIs" dxfId="35" priority="4" operator="lessThan">
      <formula>-2</formula>
    </cfRule>
    <cfRule type="cellIs" dxfId="34" priority="5" operator="greaterThan">
      <formula>2</formula>
    </cfRule>
  </conditionalFormatting>
  <conditionalFormatting sqref="I4:I1236">
    <cfRule type="cellIs" dxfId="33" priority="2" operator="lessThan">
      <formula>-2</formula>
    </cfRule>
    <cfRule type="cellIs" dxfId="32" priority="3" operator="greaterThan">
      <formula>2</formula>
    </cfRule>
  </conditionalFormatting>
  <conditionalFormatting sqref="I4:I1236">
    <cfRule type="cellIs" dxfId="31" priority="64" operator="lessThan">
      <formula>-2</formula>
    </cfRule>
    <cfRule type="cellIs" dxfId="30" priority="65" operator="greaterThan">
      <formula>2</formula>
    </cfRule>
  </conditionalFormatting>
  <conditionalFormatting sqref="I4:I1236">
    <cfRule type="cellIs" dxfId="29" priority="62" operator="lessThan">
      <formula>-2</formula>
    </cfRule>
    <cfRule type="cellIs" dxfId="28" priority="63" operator="greaterThan">
      <formula>2</formula>
    </cfRule>
  </conditionalFormatting>
  <conditionalFormatting sqref="I4:I1236">
    <cfRule type="cellIs" dxfId="27" priority="60" operator="lessThan">
      <formula>-2</formula>
    </cfRule>
    <cfRule type="cellIs" dxfId="26" priority="61" operator="greaterThan">
      <formula>2</formula>
    </cfRule>
  </conditionalFormatting>
  <conditionalFormatting sqref="I4:I1236">
    <cfRule type="cellIs" dxfId="25" priority="58" operator="lessThan">
      <formula>-2</formula>
    </cfRule>
    <cfRule type="cellIs" dxfId="24" priority="59" operator="greaterThan">
      <formula>2</formula>
    </cfRule>
  </conditionalFormatting>
  <conditionalFormatting sqref="I4:I1236">
    <cfRule type="cellIs" dxfId="23" priority="56" operator="lessThan">
      <formula>-2</formula>
    </cfRule>
    <cfRule type="cellIs" dxfId="22" priority="57" operator="greaterThan">
      <formula>2</formula>
    </cfRule>
  </conditionalFormatting>
  <conditionalFormatting sqref="I4:I1236">
    <cfRule type="cellIs" dxfId="21" priority="54" operator="lessThan">
      <formula>-2</formula>
    </cfRule>
    <cfRule type="cellIs" dxfId="20" priority="55" operator="greaterThan">
      <formula>2</formula>
    </cfRule>
  </conditionalFormatting>
  <conditionalFormatting sqref="I4:I1236">
    <cfRule type="cellIs" dxfId="19" priority="52" operator="lessThan">
      <formula>-2</formula>
    </cfRule>
    <cfRule type="cellIs" dxfId="18" priority="53" operator="greaterThan">
      <formula>2</formula>
    </cfRule>
  </conditionalFormatting>
  <conditionalFormatting sqref="I4:I1236">
    <cfRule type="cellIs" dxfId="17" priority="50" operator="lessThan">
      <formula>-2</formula>
    </cfRule>
    <cfRule type="cellIs" dxfId="16" priority="51" operator="greaterThan">
      <formula>2</formula>
    </cfRule>
  </conditionalFormatting>
  <conditionalFormatting sqref="I4:I1236">
    <cfRule type="cellIs" dxfId="15" priority="48" operator="lessThan">
      <formula>-2</formula>
    </cfRule>
    <cfRule type="cellIs" dxfId="14" priority="49" operator="greaterThan">
      <formula>2</formula>
    </cfRule>
  </conditionalFormatting>
  <conditionalFormatting sqref="I4:I1236">
    <cfRule type="cellIs" dxfId="13" priority="46" operator="lessThan">
      <formula>-2</formula>
    </cfRule>
    <cfRule type="cellIs" dxfId="12" priority="47" operator="greaterThan">
      <formula>2</formula>
    </cfRule>
  </conditionalFormatting>
  <conditionalFormatting sqref="I4:I1236">
    <cfRule type="cellIs" dxfId="11" priority="44" operator="lessThan">
      <formula>-2</formula>
    </cfRule>
    <cfRule type="cellIs" dxfId="10" priority="45" operator="greaterThan">
      <formula>2</formula>
    </cfRule>
  </conditionalFormatting>
  <conditionalFormatting sqref="I4:I1236">
    <cfRule type="cellIs" dxfId="9" priority="42" operator="lessThan">
      <formula>-2</formula>
    </cfRule>
    <cfRule type="cellIs" dxfId="8" priority="43" operator="greaterThan">
      <formula>2</formula>
    </cfRule>
  </conditionalFormatting>
  <conditionalFormatting sqref="I4:I1236">
    <cfRule type="cellIs" dxfId="7" priority="40" operator="lessThan">
      <formula>-2</formula>
    </cfRule>
    <cfRule type="cellIs" dxfId="6" priority="41" operator="greaterThan">
      <formula>2</formula>
    </cfRule>
  </conditionalFormatting>
  <conditionalFormatting sqref="I4:I1236">
    <cfRule type="cellIs" dxfId="5" priority="38" operator="lessThan">
      <formula>-2</formula>
    </cfRule>
    <cfRule type="cellIs" dxfId="4" priority="39" operator="greaterThan">
      <formula>2</formula>
    </cfRule>
  </conditionalFormatting>
  <conditionalFormatting sqref="I4:I1236">
    <cfRule type="cellIs" dxfId="3" priority="36" operator="lessThan">
      <formula>-2</formula>
    </cfRule>
    <cfRule type="cellIs" dxfId="2" priority="37" operator="greaterThan">
      <formula>2</formula>
    </cfRule>
  </conditionalFormatting>
  <conditionalFormatting sqref="I4:I1236">
    <cfRule type="cellIs" dxfId="1" priority="34" operator="lessThan">
      <formula>-2</formula>
    </cfRule>
    <cfRule type="cellIs" dxfId="0" priority="35" operator="greaterThan">
      <formula>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5"/>
  <sheetViews>
    <sheetView workbookViewId="0">
      <selection activeCell="A75" sqref="A75"/>
    </sheetView>
  </sheetViews>
  <sheetFormatPr defaultRowHeight="14.4" x14ac:dyDescent="0.3"/>
  <sheetData>
    <row r="1" spans="1:2" x14ac:dyDescent="0.3">
      <c r="A1" s="4" t="s">
        <v>3087</v>
      </c>
      <c r="B1" s="4" t="s">
        <v>3088</v>
      </c>
    </row>
    <row r="2" spans="1:2" x14ac:dyDescent="0.3">
      <c r="A2" s="5">
        <v>-25</v>
      </c>
      <c r="B2" s="6">
        <v>12</v>
      </c>
    </row>
    <row r="3" spans="1:2" x14ac:dyDescent="0.3">
      <c r="A3" s="5">
        <v>-24.5</v>
      </c>
      <c r="B3" s="6">
        <v>0</v>
      </c>
    </row>
    <row r="4" spans="1:2" x14ac:dyDescent="0.3">
      <c r="A4" s="5">
        <v>-24</v>
      </c>
      <c r="B4" s="6">
        <v>2</v>
      </c>
    </row>
    <row r="5" spans="1:2" x14ac:dyDescent="0.3">
      <c r="A5" s="5">
        <v>-23.5</v>
      </c>
      <c r="B5" s="6">
        <v>1</v>
      </c>
    </row>
    <row r="6" spans="1:2" x14ac:dyDescent="0.3">
      <c r="A6" s="5">
        <v>-23</v>
      </c>
      <c r="B6" s="6">
        <v>0</v>
      </c>
    </row>
    <row r="7" spans="1:2" x14ac:dyDescent="0.3">
      <c r="A7" s="5">
        <v>-22.5</v>
      </c>
      <c r="B7" s="6">
        <v>0</v>
      </c>
    </row>
    <row r="8" spans="1:2" x14ac:dyDescent="0.3">
      <c r="A8" s="5">
        <v>-22</v>
      </c>
      <c r="B8" s="6">
        <v>1</v>
      </c>
    </row>
    <row r="9" spans="1:2" x14ac:dyDescent="0.3">
      <c r="A9" s="5">
        <v>-21.5</v>
      </c>
      <c r="B9" s="6">
        <v>0</v>
      </c>
    </row>
    <row r="10" spans="1:2" x14ac:dyDescent="0.3">
      <c r="A10" s="5">
        <v>-21</v>
      </c>
      <c r="B10" s="6">
        <v>0</v>
      </c>
    </row>
    <row r="11" spans="1:2" x14ac:dyDescent="0.3">
      <c r="A11" s="5">
        <v>-20.5</v>
      </c>
      <c r="B11" s="6">
        <v>1</v>
      </c>
    </row>
    <row r="12" spans="1:2" x14ac:dyDescent="0.3">
      <c r="A12" s="5">
        <v>-20</v>
      </c>
      <c r="B12" s="6">
        <v>0</v>
      </c>
    </row>
    <row r="13" spans="1:2" x14ac:dyDescent="0.3">
      <c r="A13" s="5">
        <v>-19.5</v>
      </c>
      <c r="B13" s="6">
        <v>0</v>
      </c>
    </row>
    <row r="14" spans="1:2" x14ac:dyDescent="0.3">
      <c r="A14" s="5">
        <v>-19</v>
      </c>
      <c r="B14" s="6">
        <v>0</v>
      </c>
    </row>
    <row r="15" spans="1:2" x14ac:dyDescent="0.3">
      <c r="A15" s="5">
        <v>-18.5</v>
      </c>
      <c r="B15" s="6">
        <v>0</v>
      </c>
    </row>
    <row r="16" spans="1:2" x14ac:dyDescent="0.3">
      <c r="A16" s="5">
        <v>-18</v>
      </c>
      <c r="B16" s="6">
        <v>0</v>
      </c>
    </row>
    <row r="17" spans="1:2" x14ac:dyDescent="0.3">
      <c r="A17" s="5">
        <v>-17.5</v>
      </c>
      <c r="B17" s="6">
        <v>1</v>
      </c>
    </row>
    <row r="18" spans="1:2" x14ac:dyDescent="0.3">
      <c r="A18" s="5">
        <v>-17</v>
      </c>
      <c r="B18" s="6">
        <v>1</v>
      </c>
    </row>
    <row r="19" spans="1:2" x14ac:dyDescent="0.3">
      <c r="A19" s="5">
        <v>-16.5</v>
      </c>
      <c r="B19" s="6">
        <v>0</v>
      </c>
    </row>
    <row r="20" spans="1:2" x14ac:dyDescent="0.3">
      <c r="A20" s="5">
        <v>-16</v>
      </c>
      <c r="B20" s="6">
        <v>2</v>
      </c>
    </row>
    <row r="21" spans="1:2" x14ac:dyDescent="0.3">
      <c r="A21" s="5">
        <v>-15.5</v>
      </c>
      <c r="B21" s="6">
        <v>1</v>
      </c>
    </row>
    <row r="22" spans="1:2" x14ac:dyDescent="0.3">
      <c r="A22" s="5">
        <v>-15</v>
      </c>
      <c r="B22" s="6">
        <v>0</v>
      </c>
    </row>
    <row r="23" spans="1:2" x14ac:dyDescent="0.3">
      <c r="A23" s="5">
        <v>-14.5</v>
      </c>
      <c r="B23" s="6">
        <v>0</v>
      </c>
    </row>
    <row r="24" spans="1:2" x14ac:dyDescent="0.3">
      <c r="A24" s="5">
        <v>-14</v>
      </c>
      <c r="B24" s="6">
        <v>0</v>
      </c>
    </row>
    <row r="25" spans="1:2" x14ac:dyDescent="0.3">
      <c r="A25" s="5">
        <v>-13.5</v>
      </c>
      <c r="B25" s="6">
        <v>1</v>
      </c>
    </row>
    <row r="26" spans="1:2" x14ac:dyDescent="0.3">
      <c r="A26" s="5">
        <v>-13</v>
      </c>
      <c r="B26" s="6">
        <v>4</v>
      </c>
    </row>
    <row r="27" spans="1:2" x14ac:dyDescent="0.3">
      <c r="A27" s="5">
        <v>-12.5</v>
      </c>
      <c r="B27" s="6">
        <v>3</v>
      </c>
    </row>
    <row r="28" spans="1:2" x14ac:dyDescent="0.3">
      <c r="A28" s="5">
        <v>-12</v>
      </c>
      <c r="B28" s="6">
        <v>1</v>
      </c>
    </row>
    <row r="29" spans="1:2" x14ac:dyDescent="0.3">
      <c r="A29" s="5">
        <v>-11.5</v>
      </c>
      <c r="B29" s="6">
        <v>1</v>
      </c>
    </row>
    <row r="30" spans="1:2" x14ac:dyDescent="0.3">
      <c r="A30" s="5">
        <v>-11</v>
      </c>
      <c r="B30" s="6">
        <v>1</v>
      </c>
    </row>
    <row r="31" spans="1:2" x14ac:dyDescent="0.3">
      <c r="A31" s="5">
        <v>-10.5</v>
      </c>
      <c r="B31" s="6">
        <v>0</v>
      </c>
    </row>
    <row r="32" spans="1:2" x14ac:dyDescent="0.3">
      <c r="A32" s="5">
        <v>-10</v>
      </c>
      <c r="B32" s="6">
        <v>2</v>
      </c>
    </row>
    <row r="33" spans="1:2" x14ac:dyDescent="0.3">
      <c r="A33" s="5">
        <v>-9.5</v>
      </c>
      <c r="B33" s="6">
        <v>6</v>
      </c>
    </row>
    <row r="34" spans="1:2" x14ac:dyDescent="0.3">
      <c r="A34" s="5">
        <v>-9</v>
      </c>
      <c r="B34" s="6">
        <v>2</v>
      </c>
    </row>
    <row r="35" spans="1:2" x14ac:dyDescent="0.3">
      <c r="A35" s="5">
        <v>-8.5</v>
      </c>
      <c r="B35" s="6">
        <v>3</v>
      </c>
    </row>
    <row r="36" spans="1:2" x14ac:dyDescent="0.3">
      <c r="A36" s="5">
        <v>-8</v>
      </c>
      <c r="B36" s="6">
        <v>4</v>
      </c>
    </row>
    <row r="37" spans="1:2" x14ac:dyDescent="0.3">
      <c r="A37" s="5">
        <v>-7.5</v>
      </c>
      <c r="B37" s="6">
        <v>6</v>
      </c>
    </row>
    <row r="38" spans="1:2" x14ac:dyDescent="0.3">
      <c r="A38" s="5">
        <v>-7</v>
      </c>
      <c r="B38" s="6">
        <v>7</v>
      </c>
    </row>
    <row r="39" spans="1:2" x14ac:dyDescent="0.3">
      <c r="A39" s="5">
        <v>-6.5</v>
      </c>
      <c r="B39" s="6">
        <v>9</v>
      </c>
    </row>
    <row r="40" spans="1:2" x14ac:dyDescent="0.3">
      <c r="A40" s="5">
        <v>-6</v>
      </c>
      <c r="B40" s="6">
        <v>9</v>
      </c>
    </row>
    <row r="41" spans="1:2" x14ac:dyDescent="0.3">
      <c r="A41" s="5">
        <v>-5.5</v>
      </c>
      <c r="B41" s="6">
        <v>12</v>
      </c>
    </row>
    <row r="42" spans="1:2" x14ac:dyDescent="0.3">
      <c r="A42" s="5">
        <v>-5</v>
      </c>
      <c r="B42" s="6">
        <v>14</v>
      </c>
    </row>
    <row r="43" spans="1:2" x14ac:dyDescent="0.3">
      <c r="A43" s="5">
        <v>-4.5</v>
      </c>
      <c r="B43" s="6">
        <v>21</v>
      </c>
    </row>
    <row r="44" spans="1:2" x14ac:dyDescent="0.3">
      <c r="A44" s="5">
        <v>-4</v>
      </c>
      <c r="B44" s="6">
        <v>29</v>
      </c>
    </row>
    <row r="45" spans="1:2" x14ac:dyDescent="0.3">
      <c r="A45" s="5">
        <v>-3.5</v>
      </c>
      <c r="B45" s="6">
        <v>39</v>
      </c>
    </row>
    <row r="46" spans="1:2" x14ac:dyDescent="0.3">
      <c r="A46" s="5">
        <v>-3</v>
      </c>
      <c r="B46" s="6">
        <v>49</v>
      </c>
    </row>
    <row r="47" spans="1:2" x14ac:dyDescent="0.3">
      <c r="A47" s="5">
        <v>-2.5</v>
      </c>
      <c r="B47" s="6">
        <v>55</v>
      </c>
    </row>
    <row r="48" spans="1:2" x14ac:dyDescent="0.3">
      <c r="A48" s="5">
        <v>-2</v>
      </c>
      <c r="B48" s="6">
        <v>57</v>
      </c>
    </row>
    <row r="49" spans="1:2" x14ac:dyDescent="0.3">
      <c r="A49" s="5">
        <v>-1.5</v>
      </c>
      <c r="B49" s="6">
        <v>78</v>
      </c>
    </row>
    <row r="50" spans="1:2" x14ac:dyDescent="0.3">
      <c r="A50" s="5">
        <v>-1</v>
      </c>
      <c r="B50" s="6">
        <v>98</v>
      </c>
    </row>
    <row r="51" spans="1:2" x14ac:dyDescent="0.3">
      <c r="A51" s="5">
        <v>-0.5</v>
      </c>
      <c r="B51" s="6">
        <v>77</v>
      </c>
    </row>
    <row r="52" spans="1:2" x14ac:dyDescent="0.3">
      <c r="A52" s="5">
        <v>0</v>
      </c>
      <c r="B52" s="6">
        <v>79</v>
      </c>
    </row>
    <row r="53" spans="1:2" x14ac:dyDescent="0.3">
      <c r="A53" s="5">
        <v>0.5</v>
      </c>
      <c r="B53" s="6">
        <v>75</v>
      </c>
    </row>
    <row r="54" spans="1:2" x14ac:dyDescent="0.3">
      <c r="A54" s="5">
        <v>1</v>
      </c>
      <c r="B54" s="6">
        <v>70</v>
      </c>
    </row>
    <row r="55" spans="1:2" x14ac:dyDescent="0.3">
      <c r="A55" s="5">
        <v>1.5</v>
      </c>
      <c r="B55" s="6">
        <v>91</v>
      </c>
    </row>
    <row r="56" spans="1:2" x14ac:dyDescent="0.3">
      <c r="A56" s="5">
        <v>2</v>
      </c>
      <c r="B56" s="6">
        <v>58</v>
      </c>
    </row>
    <row r="57" spans="1:2" x14ac:dyDescent="0.3">
      <c r="A57" s="5">
        <v>2.5</v>
      </c>
      <c r="B57" s="6">
        <v>61</v>
      </c>
    </row>
    <row r="58" spans="1:2" x14ac:dyDescent="0.3">
      <c r="A58" s="5">
        <v>3</v>
      </c>
      <c r="B58" s="6">
        <v>38</v>
      </c>
    </row>
    <row r="59" spans="1:2" x14ac:dyDescent="0.3">
      <c r="A59" s="5">
        <v>3.5</v>
      </c>
      <c r="B59" s="6">
        <v>32</v>
      </c>
    </row>
    <row r="60" spans="1:2" x14ac:dyDescent="0.3">
      <c r="A60" s="5">
        <v>4</v>
      </c>
      <c r="B60" s="6">
        <v>16</v>
      </c>
    </row>
    <row r="61" spans="1:2" x14ac:dyDescent="0.3">
      <c r="A61" s="5">
        <v>4.5</v>
      </c>
      <c r="B61" s="6">
        <v>19</v>
      </c>
    </row>
    <row r="62" spans="1:2" x14ac:dyDescent="0.3">
      <c r="A62" s="5">
        <v>5</v>
      </c>
      <c r="B62" s="6">
        <v>6</v>
      </c>
    </row>
    <row r="63" spans="1:2" x14ac:dyDescent="0.3">
      <c r="A63" s="5">
        <v>5.5</v>
      </c>
      <c r="B63" s="6">
        <v>8</v>
      </c>
    </row>
    <row r="64" spans="1:2" x14ac:dyDescent="0.3">
      <c r="A64" s="5">
        <v>6</v>
      </c>
      <c r="B64" s="6">
        <v>13</v>
      </c>
    </row>
    <row r="65" spans="1:2" x14ac:dyDescent="0.3">
      <c r="A65" s="5">
        <v>6.5</v>
      </c>
      <c r="B65" s="6">
        <v>4</v>
      </c>
    </row>
    <row r="66" spans="1:2" x14ac:dyDescent="0.3">
      <c r="A66" s="5">
        <v>7</v>
      </c>
      <c r="B66" s="6">
        <v>6</v>
      </c>
    </row>
    <row r="67" spans="1:2" x14ac:dyDescent="0.3">
      <c r="A67" s="5">
        <v>7.5</v>
      </c>
      <c r="B67" s="6">
        <v>2</v>
      </c>
    </row>
    <row r="68" spans="1:2" x14ac:dyDescent="0.3">
      <c r="A68" s="5">
        <v>8</v>
      </c>
      <c r="B68" s="6">
        <v>6</v>
      </c>
    </row>
    <row r="69" spans="1:2" x14ac:dyDescent="0.3">
      <c r="A69" s="5">
        <v>8.5</v>
      </c>
      <c r="B69" s="6">
        <v>3</v>
      </c>
    </row>
    <row r="70" spans="1:2" x14ac:dyDescent="0.3">
      <c r="A70" s="5">
        <v>9</v>
      </c>
      <c r="B70" s="6">
        <v>1</v>
      </c>
    </row>
    <row r="71" spans="1:2" x14ac:dyDescent="0.3">
      <c r="A71" s="5">
        <v>9.5</v>
      </c>
      <c r="B71" s="6">
        <v>0</v>
      </c>
    </row>
    <row r="72" spans="1:2" x14ac:dyDescent="0.3">
      <c r="A72" s="5">
        <v>10</v>
      </c>
      <c r="B72" s="6">
        <v>0</v>
      </c>
    </row>
    <row r="73" spans="1:2" x14ac:dyDescent="0.3">
      <c r="A73" s="5">
        <v>10.5</v>
      </c>
      <c r="B73" s="6">
        <v>0</v>
      </c>
    </row>
    <row r="74" spans="1:2" x14ac:dyDescent="0.3">
      <c r="A74" s="5">
        <v>11</v>
      </c>
      <c r="B74" s="6">
        <v>2</v>
      </c>
    </row>
    <row r="75" spans="1:2" ht="15" thickBot="1" x14ac:dyDescent="0.35">
      <c r="A75" s="7" t="s">
        <v>3089</v>
      </c>
      <c r="B75" s="7">
        <v>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2"/>
  <sheetViews>
    <sheetView tabSelected="1" workbookViewId="0">
      <pane xSplit="3" ySplit="3" topLeftCell="D814" activePane="bottomRight" state="frozen"/>
      <selection pane="topRight" activeCell="D1" sqref="D1"/>
      <selection pane="bottomLeft" activeCell="A4" sqref="A4"/>
      <selection pane="bottomRight" activeCell="J1" sqref="J1"/>
    </sheetView>
  </sheetViews>
  <sheetFormatPr defaultRowHeight="14.4" x14ac:dyDescent="0.3"/>
  <cols>
    <col min="2" max="2" width="10" bestFit="1" customWidth="1"/>
    <col min="4" max="4" width="25.88671875" customWidth="1"/>
    <col min="5" max="5" width="10" bestFit="1" customWidth="1"/>
    <col min="6" max="6" width="19.88671875" customWidth="1"/>
    <col min="7" max="7" width="18.77734375" customWidth="1"/>
    <col min="8" max="8" width="14.109375" customWidth="1"/>
    <col min="9" max="9" width="12.33203125" customWidth="1"/>
  </cols>
  <sheetData>
    <row r="1" spans="1:13" x14ac:dyDescent="0.3">
      <c r="K1" s="2" t="s">
        <v>3086</v>
      </c>
      <c r="L1" s="2" t="s">
        <v>3086</v>
      </c>
    </row>
    <row r="2" spans="1:13" x14ac:dyDescent="0.3">
      <c r="K2" s="3" t="s">
        <v>3082</v>
      </c>
      <c r="L2" s="3" t="s">
        <v>3082</v>
      </c>
    </row>
    <row r="3" spans="1:13" ht="57.6" x14ac:dyDescent="0.3">
      <c r="A3" s="1" t="s">
        <v>3076</v>
      </c>
      <c r="B3" s="1" t="s">
        <v>3080</v>
      </c>
      <c r="C3" s="1" t="s">
        <v>3075</v>
      </c>
      <c r="D3" s="8" t="s">
        <v>3472</v>
      </c>
      <c r="E3" s="1" t="s">
        <v>3473</v>
      </c>
      <c r="F3" s="8" t="s">
        <v>3474</v>
      </c>
      <c r="G3" s="8" t="s">
        <v>3475</v>
      </c>
      <c r="H3" s="8" t="s">
        <v>3857</v>
      </c>
      <c r="I3" s="8" t="s">
        <v>3476</v>
      </c>
      <c r="J3" s="8" t="s">
        <v>3858</v>
      </c>
      <c r="K3" s="2" t="s">
        <v>3083</v>
      </c>
      <c r="L3" s="2" t="s">
        <v>3084</v>
      </c>
      <c r="M3" s="12" t="s">
        <v>3859</v>
      </c>
    </row>
    <row r="4" spans="1:13" x14ac:dyDescent="0.3">
      <c r="A4" t="s">
        <v>2656</v>
      </c>
      <c r="B4">
        <v>101926972</v>
      </c>
      <c r="C4" t="s">
        <v>2657</v>
      </c>
      <c r="D4" s="9">
        <v>62</v>
      </c>
      <c r="E4" s="9">
        <v>106383838</v>
      </c>
      <c r="F4" s="9">
        <v>154022</v>
      </c>
      <c r="G4" s="9">
        <v>68898.661290322576</v>
      </c>
      <c r="H4" s="9">
        <v>-85123.338709677424</v>
      </c>
      <c r="I4" s="11">
        <v>1.4918368319732896E-19</v>
      </c>
      <c r="J4" s="11">
        <f t="shared" ref="J4:J67" ca="1" si="0">IF(H4&lt;0,-TINV(I4,D4-2),TINV(I4,D4-2))</f>
        <v>-13.304450397662976</v>
      </c>
      <c r="K4">
        <v>3.2757054900027098</v>
      </c>
      <c r="L4" s="10">
        <v>1.0841587186347899E-3</v>
      </c>
      <c r="M4" t="b">
        <v>0</v>
      </c>
    </row>
    <row r="5" spans="1:13" x14ac:dyDescent="0.3">
      <c r="A5" t="s">
        <v>2805</v>
      </c>
      <c r="B5">
        <v>101928002</v>
      </c>
      <c r="C5" t="s">
        <v>2806</v>
      </c>
      <c r="D5" s="9">
        <v>13</v>
      </c>
      <c r="E5" s="9">
        <v>70132348</v>
      </c>
      <c r="F5" s="9">
        <v>102052</v>
      </c>
      <c r="G5" s="9">
        <v>28259.076923076922</v>
      </c>
      <c r="H5" s="9">
        <v>-73792.923076923078</v>
      </c>
      <c r="I5" s="11">
        <v>8.3643358763910982E-9</v>
      </c>
      <c r="J5" s="11">
        <v>-15.44677756401545</v>
      </c>
      <c r="K5">
        <v>0.76601039485024203</v>
      </c>
      <c r="L5" s="10">
        <v>0.44382101489409398</v>
      </c>
      <c r="M5" t="b">
        <v>0</v>
      </c>
    </row>
    <row r="6" spans="1:13" x14ac:dyDescent="0.3">
      <c r="A6" t="s">
        <v>2187</v>
      </c>
      <c r="B6">
        <v>55267</v>
      </c>
      <c r="C6" t="s">
        <v>2188</v>
      </c>
      <c r="D6" s="9">
        <v>13</v>
      </c>
      <c r="E6" s="9">
        <v>46450024</v>
      </c>
      <c r="F6" s="9">
        <v>76808</v>
      </c>
      <c r="G6" s="9">
        <v>22608.692307692309</v>
      </c>
      <c r="H6" s="9">
        <v>-54199.307692307695</v>
      </c>
      <c r="I6" s="11">
        <v>3.6180280353354137E-7</v>
      </c>
      <c r="J6" s="11">
        <v>-10.736571317204172</v>
      </c>
      <c r="K6">
        <v>2.1081963683029699</v>
      </c>
      <c r="L6" s="10">
        <v>3.5221240258982899E-2</v>
      </c>
      <c r="M6" t="b">
        <v>0</v>
      </c>
    </row>
    <row r="7" spans="1:13" x14ac:dyDescent="0.3">
      <c r="A7" t="s">
        <v>2542</v>
      </c>
      <c r="B7">
        <v>102723479</v>
      </c>
      <c r="C7" t="s">
        <v>2543</v>
      </c>
      <c r="D7" s="9">
        <v>32</v>
      </c>
      <c r="E7" s="9">
        <v>106209408</v>
      </c>
      <c r="F7" s="9">
        <v>20408</v>
      </c>
      <c r="G7" s="9">
        <v>85189.0625</v>
      </c>
      <c r="H7" s="9">
        <v>64781.0625</v>
      </c>
      <c r="I7" s="11">
        <v>3.4776687943741529E-6</v>
      </c>
      <c r="J7" s="11">
        <v>5.6741128490266384</v>
      </c>
      <c r="K7">
        <v>1.0991616493449099</v>
      </c>
      <c r="L7" s="10">
        <v>0.27191840006100199</v>
      </c>
      <c r="M7" t="b">
        <v>0</v>
      </c>
    </row>
    <row r="8" spans="1:13" x14ac:dyDescent="0.3">
      <c r="A8" t="s">
        <v>3090</v>
      </c>
      <c r="B8">
        <v>84811</v>
      </c>
      <c r="C8" t="s">
        <v>3477</v>
      </c>
      <c r="D8" s="9">
        <v>5</v>
      </c>
      <c r="E8" s="9">
        <v>116643704</v>
      </c>
      <c r="F8" s="9">
        <v>10281</v>
      </c>
      <c r="G8" s="9">
        <v>23937.200000000001</v>
      </c>
      <c r="H8" s="9">
        <v>13656.2</v>
      </c>
      <c r="I8" s="11">
        <v>5.2913970768895911E-6</v>
      </c>
      <c r="J8" s="11">
        <v>74.680412909764357</v>
      </c>
      <c r="K8">
        <v>0.40627286921095102</v>
      </c>
      <c r="L8" s="10">
        <v>0.68461467731308701</v>
      </c>
      <c r="M8" t="b">
        <v>0</v>
      </c>
    </row>
    <row r="9" spans="1:13" x14ac:dyDescent="0.3">
      <c r="A9" t="s">
        <v>695</v>
      </c>
      <c r="B9">
        <v>7703</v>
      </c>
      <c r="C9" t="s">
        <v>696</v>
      </c>
      <c r="D9" s="9">
        <v>6</v>
      </c>
      <c r="E9" s="9">
        <v>36906070</v>
      </c>
      <c r="F9" s="9">
        <v>72994</v>
      </c>
      <c r="G9" s="9">
        <v>18490.333333333332</v>
      </c>
      <c r="H9" s="9">
        <v>-54503.666666666664</v>
      </c>
      <c r="I9" s="11">
        <v>8.84393793842016E-6</v>
      </c>
      <c r="J9" s="11">
        <v>-28.641522235574687</v>
      </c>
      <c r="K9" t="s">
        <v>3085</v>
      </c>
      <c r="L9" s="10" t="s">
        <v>3085</v>
      </c>
      <c r="M9" t="b">
        <v>0</v>
      </c>
    </row>
    <row r="10" spans="1:13" x14ac:dyDescent="0.3">
      <c r="A10" t="s">
        <v>3091</v>
      </c>
      <c r="B10" t="e">
        <v>#N/A</v>
      </c>
      <c r="C10" t="s">
        <v>3478</v>
      </c>
      <c r="D10" s="9">
        <v>5</v>
      </c>
      <c r="E10" s="9">
        <v>25678641</v>
      </c>
      <c r="F10" s="9">
        <v>80091</v>
      </c>
      <c r="G10" s="9">
        <v>16582.2</v>
      </c>
      <c r="H10" s="9">
        <v>-63508.800000000003</v>
      </c>
      <c r="I10" s="11">
        <v>1.417859250778234E-5</v>
      </c>
      <c r="J10" s="11">
        <v>-53.75666108492188</v>
      </c>
      <c r="K10" t="s">
        <v>3085</v>
      </c>
      <c r="L10" s="10" t="s">
        <v>3085</v>
      </c>
      <c r="M10" t="b">
        <v>0</v>
      </c>
    </row>
    <row r="11" spans="1:13" x14ac:dyDescent="0.3">
      <c r="A11" t="s">
        <v>2348</v>
      </c>
      <c r="B11">
        <v>85302</v>
      </c>
      <c r="C11" t="s">
        <v>2349</v>
      </c>
      <c r="D11" s="9">
        <v>7</v>
      </c>
      <c r="E11" s="9">
        <v>73937221</v>
      </c>
      <c r="F11" s="9">
        <v>83836</v>
      </c>
      <c r="G11" s="9">
        <v>26438.857142857141</v>
      </c>
      <c r="H11" s="9">
        <v>-57397.142857142855</v>
      </c>
      <c r="I11" s="11">
        <v>1.5539182032186645E-5</v>
      </c>
      <c r="J11" s="11">
        <v>-16.365583220526631</v>
      </c>
      <c r="K11" t="s">
        <v>3085</v>
      </c>
      <c r="L11" s="10" t="s">
        <v>3085</v>
      </c>
      <c r="M11" t="b">
        <v>0</v>
      </c>
    </row>
    <row r="12" spans="1:13" x14ac:dyDescent="0.3">
      <c r="A12" t="s">
        <v>1967</v>
      </c>
      <c r="B12">
        <v>90594</v>
      </c>
      <c r="C12" t="s">
        <v>1968</v>
      </c>
      <c r="D12" s="9">
        <v>6</v>
      </c>
      <c r="E12" s="9">
        <v>11959541</v>
      </c>
      <c r="F12" s="9">
        <v>115740</v>
      </c>
      <c r="G12" s="9">
        <v>15356.666666666666</v>
      </c>
      <c r="H12" s="9">
        <v>-100383.33333333333</v>
      </c>
      <c r="I12" s="11">
        <v>1.7951740438878509E-5</v>
      </c>
      <c r="J12" s="11">
        <v>-23.974859826603463</v>
      </c>
      <c r="K12">
        <v>0.53191931882199905</v>
      </c>
      <c r="L12" s="10">
        <v>0.59488049932820697</v>
      </c>
      <c r="M12" t="b">
        <v>0</v>
      </c>
    </row>
    <row r="13" spans="1:13" x14ac:dyDescent="0.3">
      <c r="A13" t="s">
        <v>3092</v>
      </c>
      <c r="B13">
        <v>11045</v>
      </c>
      <c r="C13" t="s">
        <v>3479</v>
      </c>
      <c r="D13" s="9">
        <v>5</v>
      </c>
      <c r="E13" s="9">
        <v>36157715</v>
      </c>
      <c r="F13" s="9">
        <v>110532</v>
      </c>
      <c r="G13" s="9">
        <v>23843</v>
      </c>
      <c r="H13" s="9">
        <v>-86689</v>
      </c>
      <c r="I13" s="11">
        <v>1.8530423069742359E-5</v>
      </c>
      <c r="J13" s="11">
        <v>-49.163898996396675</v>
      </c>
      <c r="K13">
        <v>4.5560888280732303</v>
      </c>
      <c r="L13" s="10">
        <v>5.7442494378355604E-6</v>
      </c>
      <c r="M13" t="b">
        <v>0</v>
      </c>
    </row>
    <row r="14" spans="1:13" x14ac:dyDescent="0.3">
      <c r="A14" t="s">
        <v>3093</v>
      </c>
      <c r="B14">
        <v>27437</v>
      </c>
      <c r="C14" t="s">
        <v>3480</v>
      </c>
      <c r="D14" s="9">
        <v>6</v>
      </c>
      <c r="E14" s="9">
        <v>17308364</v>
      </c>
      <c r="F14" s="9">
        <v>16813</v>
      </c>
      <c r="G14" s="9">
        <v>25342.166666666668</v>
      </c>
      <c r="H14" s="9">
        <v>8529.1666666666661</v>
      </c>
      <c r="I14" s="11">
        <v>2.2610469357181534E-5</v>
      </c>
      <c r="J14" s="11">
        <v>22.623064018050759</v>
      </c>
      <c r="K14" t="s">
        <v>3085</v>
      </c>
      <c r="L14" s="10" t="s">
        <v>3085</v>
      </c>
      <c r="M14" t="b">
        <v>0</v>
      </c>
    </row>
    <row r="15" spans="1:13" x14ac:dyDescent="0.3">
      <c r="A15" t="s">
        <v>3094</v>
      </c>
      <c r="B15">
        <v>693219</v>
      </c>
      <c r="C15" t="s">
        <v>3481</v>
      </c>
      <c r="D15" s="9">
        <v>6</v>
      </c>
      <c r="E15" s="9">
        <v>64783190</v>
      </c>
      <c r="F15" s="9">
        <v>54633</v>
      </c>
      <c r="G15" s="9">
        <v>15706</v>
      </c>
      <c r="H15" s="9">
        <v>-38927</v>
      </c>
      <c r="I15" s="11">
        <v>2.3003296481365046E-5</v>
      </c>
      <c r="J15" s="11">
        <v>-22.525221937459364</v>
      </c>
      <c r="K15" t="s">
        <v>3085</v>
      </c>
      <c r="L15" s="10" t="s">
        <v>3085</v>
      </c>
      <c r="M15" t="b">
        <v>0</v>
      </c>
    </row>
    <row r="16" spans="1:13" x14ac:dyDescent="0.3">
      <c r="A16" t="s">
        <v>3095</v>
      </c>
      <c r="B16">
        <v>79629</v>
      </c>
      <c r="C16" t="s">
        <v>3482</v>
      </c>
      <c r="D16" s="9">
        <v>5</v>
      </c>
      <c r="E16" s="9">
        <v>17337013</v>
      </c>
      <c r="F16" s="9">
        <v>88712</v>
      </c>
      <c r="G16" s="9">
        <v>18089</v>
      </c>
      <c r="H16" s="9">
        <v>-70623</v>
      </c>
      <c r="I16" s="11">
        <v>4.3238381512657114E-5</v>
      </c>
      <c r="J16" s="11">
        <v>-37.052817053747951</v>
      </c>
      <c r="K16">
        <v>1.8908958953522901</v>
      </c>
      <c r="L16" s="10">
        <v>5.8879349030087798E-2</v>
      </c>
      <c r="M16" t="b">
        <v>0</v>
      </c>
    </row>
    <row r="17" spans="1:13" x14ac:dyDescent="0.3">
      <c r="A17" t="s">
        <v>3096</v>
      </c>
      <c r="B17">
        <v>440145</v>
      </c>
      <c r="C17" t="s">
        <v>3483</v>
      </c>
      <c r="D17" s="9">
        <v>5</v>
      </c>
      <c r="E17" s="9">
        <v>73301825</v>
      </c>
      <c r="F17" s="9">
        <v>77998</v>
      </c>
      <c r="G17" s="9">
        <v>22675</v>
      </c>
      <c r="H17" s="9">
        <v>-55323</v>
      </c>
      <c r="I17" s="11">
        <v>4.7014743081113257E-5</v>
      </c>
      <c r="J17" s="11">
        <v>-36.031131416769128</v>
      </c>
      <c r="K17">
        <v>-0.76103315110199699</v>
      </c>
      <c r="L17" s="10">
        <v>0.44678703407301701</v>
      </c>
      <c r="M17" t="b">
        <v>0</v>
      </c>
    </row>
    <row r="18" spans="1:13" x14ac:dyDescent="0.3">
      <c r="A18" t="s">
        <v>3097</v>
      </c>
      <c r="B18">
        <v>4809</v>
      </c>
      <c r="C18" t="s">
        <v>3484</v>
      </c>
      <c r="D18" s="9">
        <v>5</v>
      </c>
      <c r="E18" s="9">
        <v>42086508</v>
      </c>
      <c r="F18" s="9">
        <v>60924</v>
      </c>
      <c r="G18" s="9">
        <v>15526.6</v>
      </c>
      <c r="H18" s="9">
        <v>-45397.4</v>
      </c>
      <c r="I18" s="11">
        <v>5.0059860578375552E-5</v>
      </c>
      <c r="J18" s="11">
        <v>-35.283817214769527</v>
      </c>
      <c r="K18" t="s">
        <v>3085</v>
      </c>
      <c r="L18" s="10" t="s">
        <v>3085</v>
      </c>
      <c r="M18" t="b">
        <v>0</v>
      </c>
    </row>
    <row r="19" spans="1:13" x14ac:dyDescent="0.3">
      <c r="A19" t="s">
        <v>1787</v>
      </c>
      <c r="B19">
        <v>149628</v>
      </c>
      <c r="C19" t="s">
        <v>1788</v>
      </c>
      <c r="D19" s="9">
        <v>5</v>
      </c>
      <c r="E19" s="9">
        <v>158900586</v>
      </c>
      <c r="F19" s="9">
        <v>200193</v>
      </c>
      <c r="G19" s="9">
        <v>26566.6</v>
      </c>
      <c r="H19" s="9">
        <v>-173626.4</v>
      </c>
      <c r="I19" s="11">
        <v>5.1548246530281265E-5</v>
      </c>
      <c r="J19" s="11">
        <v>-34.940240417306164</v>
      </c>
      <c r="K19">
        <v>-0.43971951903974599</v>
      </c>
      <c r="L19" s="10">
        <v>0.66021957385237395</v>
      </c>
      <c r="M19" t="b">
        <v>0</v>
      </c>
    </row>
    <row r="20" spans="1:13" x14ac:dyDescent="0.3">
      <c r="A20" t="s">
        <v>3098</v>
      </c>
      <c r="B20">
        <v>90592</v>
      </c>
      <c r="C20" t="s">
        <v>3485</v>
      </c>
      <c r="D20" s="9">
        <v>6</v>
      </c>
      <c r="E20" s="9">
        <v>12035883</v>
      </c>
      <c r="F20" s="9">
        <v>192082</v>
      </c>
      <c r="G20" s="9">
        <v>39896.833333333336</v>
      </c>
      <c r="H20" s="9">
        <v>-152185.16666666666</v>
      </c>
      <c r="I20" s="11">
        <v>7.5403281899643707E-5</v>
      </c>
      <c r="J20" s="11">
        <v>-16.695956566902989</v>
      </c>
      <c r="K20">
        <v>-0.140708955777857</v>
      </c>
      <c r="L20" s="10">
        <v>0.88812352433223796</v>
      </c>
      <c r="M20" t="b">
        <v>0</v>
      </c>
    </row>
    <row r="21" spans="1:13" x14ac:dyDescent="0.3">
      <c r="A21" t="s">
        <v>914</v>
      </c>
      <c r="B21">
        <v>92960</v>
      </c>
      <c r="C21" t="s">
        <v>915</v>
      </c>
      <c r="D21" s="9">
        <v>7</v>
      </c>
      <c r="E21" s="9">
        <v>7562335</v>
      </c>
      <c r="F21" s="9">
        <v>73366</v>
      </c>
      <c r="G21" s="9">
        <v>22869.571428571428</v>
      </c>
      <c r="H21" s="9">
        <v>-50496.428571428572</v>
      </c>
      <c r="I21" s="11">
        <v>7.5476253873516387E-5</v>
      </c>
      <c r="J21" s="11">
        <v>-11.846194559707236</v>
      </c>
      <c r="K21">
        <v>0.87776201286620303</v>
      </c>
      <c r="L21" s="10">
        <v>0.380248878542366</v>
      </c>
      <c r="M21" t="b">
        <v>0</v>
      </c>
    </row>
    <row r="22" spans="1:13" x14ac:dyDescent="0.3">
      <c r="A22" t="s">
        <v>2151</v>
      </c>
      <c r="B22">
        <v>121364</v>
      </c>
      <c r="C22" t="s">
        <v>2152</v>
      </c>
      <c r="D22" s="9">
        <v>5</v>
      </c>
      <c r="E22" s="9">
        <v>55614809</v>
      </c>
      <c r="F22" s="9">
        <v>221641</v>
      </c>
      <c r="G22" s="9">
        <v>49423</v>
      </c>
      <c r="H22" s="9">
        <v>-172218</v>
      </c>
      <c r="I22" s="11">
        <v>1.0313562384248778E-4</v>
      </c>
      <c r="J22" s="11">
        <v>-27.712561150355597</v>
      </c>
      <c r="K22">
        <v>10.361964879613</v>
      </c>
      <c r="L22" s="10">
        <v>3.7344398196769701E-24</v>
      </c>
      <c r="M22" t="b">
        <v>0</v>
      </c>
    </row>
    <row r="23" spans="1:13" x14ac:dyDescent="0.3">
      <c r="A23" t="s">
        <v>1223</v>
      </c>
      <c r="B23">
        <v>23383</v>
      </c>
      <c r="C23" t="s">
        <v>1224</v>
      </c>
      <c r="D23" s="9">
        <v>5</v>
      </c>
      <c r="E23" s="9">
        <v>19431490</v>
      </c>
      <c r="F23" s="9">
        <v>64489</v>
      </c>
      <c r="G23" s="9">
        <v>16339</v>
      </c>
      <c r="H23" s="9">
        <v>-48150</v>
      </c>
      <c r="I23" s="11">
        <v>1.306790691715497E-4</v>
      </c>
      <c r="J23" s="11">
        <v>-25.603240303382364</v>
      </c>
      <c r="K23">
        <v>-0.16312517995818501</v>
      </c>
      <c r="L23" s="10">
        <v>0.87044738678373001</v>
      </c>
      <c r="M23" t="b">
        <v>0</v>
      </c>
    </row>
    <row r="24" spans="1:13" x14ac:dyDescent="0.3">
      <c r="A24" t="s">
        <v>3099</v>
      </c>
      <c r="B24">
        <v>4704</v>
      </c>
      <c r="C24" t="s">
        <v>3486</v>
      </c>
      <c r="D24" s="9">
        <v>5</v>
      </c>
      <c r="E24" s="9">
        <v>4758261</v>
      </c>
      <c r="F24" s="9">
        <v>161760</v>
      </c>
      <c r="G24" s="9">
        <v>18011</v>
      </c>
      <c r="H24" s="9">
        <v>-143749</v>
      </c>
      <c r="I24" s="11">
        <v>1.3457730723323084E-4</v>
      </c>
      <c r="J24" s="11">
        <v>-25.352683917021974</v>
      </c>
      <c r="K24" t="s">
        <v>3085</v>
      </c>
      <c r="L24" s="10" t="s">
        <v>3085</v>
      </c>
      <c r="M24" t="b">
        <v>0</v>
      </c>
    </row>
    <row r="25" spans="1:13" x14ac:dyDescent="0.3">
      <c r="A25" t="s">
        <v>3100</v>
      </c>
      <c r="B25">
        <v>4705</v>
      </c>
      <c r="C25" t="s">
        <v>3487</v>
      </c>
      <c r="D25" s="9">
        <v>5</v>
      </c>
      <c r="E25" s="9">
        <v>240964819</v>
      </c>
      <c r="F25" s="9">
        <v>113226</v>
      </c>
      <c r="G25" s="9">
        <v>28305</v>
      </c>
      <c r="H25" s="9">
        <v>-84921</v>
      </c>
      <c r="I25" s="11">
        <v>1.3909175731822065E-4</v>
      </c>
      <c r="J25" s="11">
        <v>-25.074333660652819</v>
      </c>
      <c r="K25">
        <v>1.00647697554841</v>
      </c>
      <c r="L25" s="10">
        <v>0.31438942205771803</v>
      </c>
      <c r="M25" t="b">
        <v>0</v>
      </c>
    </row>
    <row r="26" spans="1:13" x14ac:dyDescent="0.3">
      <c r="A26" t="s">
        <v>3101</v>
      </c>
      <c r="B26">
        <v>100130964</v>
      </c>
      <c r="C26" t="s">
        <v>3488</v>
      </c>
      <c r="D26" s="9">
        <v>6</v>
      </c>
      <c r="E26" s="9">
        <v>39424224</v>
      </c>
      <c r="F26" s="9">
        <v>294493</v>
      </c>
      <c r="G26" s="9">
        <v>66643.833333333328</v>
      </c>
      <c r="H26" s="9">
        <v>-227849.16666666666</v>
      </c>
      <c r="I26" s="11">
        <v>2.1553750661492362E-4</v>
      </c>
      <c r="J26" s="11">
        <v>-12.787380071040721</v>
      </c>
      <c r="K26">
        <v>6.0459044001382303</v>
      </c>
      <c r="L26" s="10">
        <v>1.9818858363993301E-9</v>
      </c>
      <c r="M26" t="b">
        <v>0</v>
      </c>
    </row>
    <row r="27" spans="1:13" x14ac:dyDescent="0.3">
      <c r="A27" t="s">
        <v>1467</v>
      </c>
      <c r="B27">
        <v>1213</v>
      </c>
      <c r="C27" t="s">
        <v>1468</v>
      </c>
      <c r="D27" s="9">
        <v>10</v>
      </c>
      <c r="E27" s="9">
        <v>57697219</v>
      </c>
      <c r="F27" s="9">
        <v>58263</v>
      </c>
      <c r="G27" s="9">
        <v>25263.4</v>
      </c>
      <c r="H27" s="9">
        <v>-32999.599999999999</v>
      </c>
      <c r="I27" s="11">
        <v>2.3080590574481714E-4</v>
      </c>
      <c r="J27" s="11">
        <v>-6.3079356454068956</v>
      </c>
      <c r="K27">
        <v>1.99016164453761</v>
      </c>
      <c r="L27" s="10">
        <v>4.6800096024615101E-2</v>
      </c>
      <c r="M27" t="b">
        <v>1</v>
      </c>
    </row>
    <row r="28" spans="1:13" x14ac:dyDescent="0.3">
      <c r="A28" t="s">
        <v>3102</v>
      </c>
      <c r="B28">
        <v>100847058</v>
      </c>
      <c r="C28" t="s">
        <v>3489</v>
      </c>
      <c r="D28" s="9">
        <v>5</v>
      </c>
      <c r="E28" s="9">
        <v>75460778</v>
      </c>
      <c r="F28" s="9">
        <v>141891</v>
      </c>
      <c r="G28" s="9">
        <v>30861.4</v>
      </c>
      <c r="H28" s="9">
        <v>-111029.6</v>
      </c>
      <c r="I28" s="11">
        <v>2.3792399300123253E-4</v>
      </c>
      <c r="J28" s="11">
        <v>-20.948862617868688</v>
      </c>
      <c r="K28">
        <v>-9.3970140306715799E-2</v>
      </c>
      <c r="L28" s="10">
        <v>0.92514858966120805</v>
      </c>
      <c r="M28" t="b">
        <v>0</v>
      </c>
    </row>
    <row r="29" spans="1:13" x14ac:dyDescent="0.3">
      <c r="A29" t="s">
        <v>3103</v>
      </c>
      <c r="B29">
        <v>399671</v>
      </c>
      <c r="C29" t="s">
        <v>3490</v>
      </c>
      <c r="D29" s="9">
        <v>6</v>
      </c>
      <c r="E29" s="9">
        <v>74025651</v>
      </c>
      <c r="F29" s="9">
        <v>79265</v>
      </c>
      <c r="G29" s="9">
        <v>26138.5</v>
      </c>
      <c r="H29" s="9">
        <v>-53126.5</v>
      </c>
      <c r="I29" s="11">
        <v>2.3881789260663008E-4</v>
      </c>
      <c r="J29" s="11">
        <v>-12.456993616176538</v>
      </c>
      <c r="K29" t="s">
        <v>3085</v>
      </c>
      <c r="L29" s="10" t="s">
        <v>3085</v>
      </c>
      <c r="M29" t="b">
        <v>0</v>
      </c>
    </row>
    <row r="30" spans="1:13" x14ac:dyDescent="0.3">
      <c r="A30" t="s">
        <v>1829</v>
      </c>
      <c r="B30">
        <v>552</v>
      </c>
      <c r="C30" t="s">
        <v>1830</v>
      </c>
      <c r="D30" s="9">
        <v>6</v>
      </c>
      <c r="E30" s="9">
        <v>63544722</v>
      </c>
      <c r="F30" s="9">
        <v>147855</v>
      </c>
      <c r="G30" s="9">
        <v>46612.5</v>
      </c>
      <c r="H30" s="9">
        <v>-101242.5</v>
      </c>
      <c r="I30" s="11">
        <v>2.9325202042718905E-4</v>
      </c>
      <c r="J30" s="11">
        <v>-11.819973195146943</v>
      </c>
      <c r="K30">
        <v>1.2071466960919599</v>
      </c>
      <c r="L30" s="10">
        <v>0.22761394060291501</v>
      </c>
      <c r="M30" t="b">
        <v>0</v>
      </c>
    </row>
    <row r="31" spans="1:13" x14ac:dyDescent="0.3">
      <c r="A31" t="s">
        <v>1585</v>
      </c>
      <c r="B31">
        <v>56169</v>
      </c>
      <c r="C31" t="s">
        <v>1586</v>
      </c>
      <c r="D31" s="9">
        <v>11</v>
      </c>
      <c r="E31" s="9">
        <v>130799134</v>
      </c>
      <c r="F31" s="9">
        <v>14388</v>
      </c>
      <c r="G31" s="9">
        <v>39768.090909090912</v>
      </c>
      <c r="H31" s="9">
        <v>25380.090909090908</v>
      </c>
      <c r="I31" s="11">
        <v>3.3685677233412224E-4</v>
      </c>
      <c r="J31" s="11">
        <v>5.5939864414058222</v>
      </c>
      <c r="K31">
        <v>0.60195234323497804</v>
      </c>
      <c r="L31" s="10">
        <v>0.54731976174080099</v>
      </c>
      <c r="M31" t="b">
        <v>0</v>
      </c>
    </row>
    <row r="32" spans="1:13" x14ac:dyDescent="0.3">
      <c r="A32" t="s">
        <v>3104</v>
      </c>
      <c r="B32">
        <v>101928464</v>
      </c>
      <c r="C32" t="s">
        <v>3491</v>
      </c>
      <c r="D32" s="9">
        <v>5</v>
      </c>
      <c r="E32" s="9">
        <v>12098432</v>
      </c>
      <c r="F32" s="9">
        <v>254631</v>
      </c>
      <c r="G32" s="9">
        <v>61523.8</v>
      </c>
      <c r="H32" s="9">
        <v>-193107.20000000001</v>
      </c>
      <c r="I32" s="11">
        <v>3.5355383394287916E-4</v>
      </c>
      <c r="J32" s="11">
        <v>-18.342671062321511</v>
      </c>
      <c r="K32">
        <v>0.89187680297638405</v>
      </c>
      <c r="L32" s="10">
        <v>0.372638066449267</v>
      </c>
      <c r="M32" t="b">
        <v>0</v>
      </c>
    </row>
    <row r="33" spans="1:13" x14ac:dyDescent="0.3">
      <c r="A33" t="s">
        <v>2608</v>
      </c>
      <c r="B33">
        <v>100302232</v>
      </c>
      <c r="C33" t="s">
        <v>2609</v>
      </c>
      <c r="D33" s="9">
        <v>6</v>
      </c>
      <c r="E33" s="9">
        <v>47891045</v>
      </c>
      <c r="F33" s="9">
        <v>73059</v>
      </c>
      <c r="G33" s="9">
        <v>27345.5</v>
      </c>
      <c r="H33" s="9">
        <v>-45713.5</v>
      </c>
      <c r="I33" s="11">
        <v>3.8474724182230812E-4</v>
      </c>
      <c r="J33" s="11">
        <v>-11.025061113950194</v>
      </c>
      <c r="K33">
        <v>-0.29604986369833503</v>
      </c>
      <c r="L33" s="10">
        <v>0.76724331066953</v>
      </c>
      <c r="M33" t="b">
        <v>0</v>
      </c>
    </row>
    <row r="34" spans="1:13" x14ac:dyDescent="0.3">
      <c r="A34" t="s">
        <v>3105</v>
      </c>
      <c r="B34">
        <v>10215</v>
      </c>
      <c r="C34" t="s">
        <v>3492</v>
      </c>
      <c r="D34" s="9">
        <v>5</v>
      </c>
      <c r="E34" s="9">
        <v>34398153</v>
      </c>
      <c r="F34" s="9">
        <v>212223</v>
      </c>
      <c r="G34" s="9">
        <v>41101.4</v>
      </c>
      <c r="H34" s="9">
        <v>-171121.6</v>
      </c>
      <c r="I34" s="11">
        <v>4.5007134163267492E-4</v>
      </c>
      <c r="J34" s="11">
        <v>-16.914159601505428</v>
      </c>
      <c r="K34">
        <v>-0.22892742089892901</v>
      </c>
      <c r="L34" s="10">
        <v>0.81896440074142396</v>
      </c>
      <c r="M34" t="b">
        <v>1</v>
      </c>
    </row>
    <row r="35" spans="1:13" x14ac:dyDescent="0.3">
      <c r="A35" t="s">
        <v>2760</v>
      </c>
      <c r="B35">
        <v>399968</v>
      </c>
      <c r="C35" t="s">
        <v>2761</v>
      </c>
      <c r="D35" s="9">
        <v>6</v>
      </c>
      <c r="E35" s="9">
        <v>125703211</v>
      </c>
      <c r="F35" s="9">
        <v>158326</v>
      </c>
      <c r="G35" s="9">
        <v>48996</v>
      </c>
      <c r="H35" s="9">
        <v>-109330</v>
      </c>
      <c r="I35" s="11">
        <v>4.5611618809134524E-4</v>
      </c>
      <c r="J35" s="11">
        <v>-10.553069683867633</v>
      </c>
      <c r="K35">
        <v>7.3110384536061197</v>
      </c>
      <c r="L35" s="10">
        <v>4.8335236441019804E-13</v>
      </c>
      <c r="M35" t="b">
        <v>0</v>
      </c>
    </row>
    <row r="36" spans="1:13" x14ac:dyDescent="0.3">
      <c r="A36" t="s">
        <v>3106</v>
      </c>
      <c r="B36">
        <v>101927075</v>
      </c>
      <c r="C36" t="s">
        <v>3493</v>
      </c>
      <c r="D36" s="9">
        <v>5</v>
      </c>
      <c r="E36" s="9">
        <v>44388834</v>
      </c>
      <c r="F36" s="9">
        <v>388994</v>
      </c>
      <c r="G36" s="9">
        <v>95074.2</v>
      </c>
      <c r="H36" s="9">
        <v>-293919.8</v>
      </c>
      <c r="I36" s="11">
        <v>4.8159495849198349E-4</v>
      </c>
      <c r="J36" s="11">
        <v>-16.533555157664203</v>
      </c>
      <c r="K36" t="s">
        <v>3085</v>
      </c>
      <c r="L36" s="10" t="s">
        <v>3085</v>
      </c>
      <c r="M36" t="b">
        <v>0</v>
      </c>
    </row>
    <row r="37" spans="1:13" x14ac:dyDescent="0.3">
      <c r="A37" t="s">
        <v>1443</v>
      </c>
      <c r="B37">
        <v>53831</v>
      </c>
      <c r="C37" t="s">
        <v>1444</v>
      </c>
      <c r="D37" s="9">
        <v>6</v>
      </c>
      <c r="E37" s="9">
        <v>54758271</v>
      </c>
      <c r="F37" s="9">
        <v>43197</v>
      </c>
      <c r="G37" s="9">
        <v>19599.833333333332</v>
      </c>
      <c r="H37" s="9">
        <v>-23597.166666666668</v>
      </c>
      <c r="I37" s="11">
        <v>5.2997841367890489E-4</v>
      </c>
      <c r="J37" s="11">
        <v>-10.152625620561167</v>
      </c>
      <c r="K37">
        <v>1.29511815131205</v>
      </c>
      <c r="L37" s="10">
        <v>0.19552899766152601</v>
      </c>
      <c r="M37" t="b">
        <v>0</v>
      </c>
    </row>
    <row r="38" spans="1:13" x14ac:dyDescent="0.3">
      <c r="A38" t="s">
        <v>2696</v>
      </c>
      <c r="B38">
        <v>197135</v>
      </c>
      <c r="C38" t="s">
        <v>2697</v>
      </c>
      <c r="D38" s="9">
        <v>13</v>
      </c>
      <c r="E38" s="9">
        <v>45003514</v>
      </c>
      <c r="F38" s="9">
        <v>22654</v>
      </c>
      <c r="G38" s="9">
        <v>15596.461538461539</v>
      </c>
      <c r="H38" s="9">
        <v>-7057.5384615384619</v>
      </c>
      <c r="I38" s="11">
        <v>6.7875649820256501E-4</v>
      </c>
      <c r="J38" s="11">
        <v>-4.6734268545705158</v>
      </c>
      <c r="K38">
        <v>-0.30782900330158502</v>
      </c>
      <c r="L38" s="10">
        <v>0.75826595992535994</v>
      </c>
      <c r="M38" t="b">
        <v>0</v>
      </c>
    </row>
    <row r="39" spans="1:13" x14ac:dyDescent="0.3">
      <c r="A39" t="s">
        <v>2690</v>
      </c>
      <c r="B39">
        <v>338004</v>
      </c>
      <c r="C39" t="s">
        <v>2691</v>
      </c>
      <c r="D39" s="9">
        <v>8</v>
      </c>
      <c r="E39" s="9">
        <v>106744269</v>
      </c>
      <c r="F39" s="9">
        <v>194953</v>
      </c>
      <c r="G39" s="9">
        <v>113904.5</v>
      </c>
      <c r="H39" s="9">
        <v>-81048.5</v>
      </c>
      <c r="I39" s="11">
        <v>7.7764653169210061E-4</v>
      </c>
      <c r="J39" s="11">
        <v>-6.2501414308712429</v>
      </c>
      <c r="K39" t="s">
        <v>3085</v>
      </c>
      <c r="L39" s="10" t="s">
        <v>3085</v>
      </c>
      <c r="M39" t="b">
        <v>0</v>
      </c>
    </row>
    <row r="40" spans="1:13" x14ac:dyDescent="0.3">
      <c r="A40" t="s">
        <v>719</v>
      </c>
      <c r="B40">
        <v>4913</v>
      </c>
      <c r="C40" t="s">
        <v>720</v>
      </c>
      <c r="D40" s="9">
        <v>7</v>
      </c>
      <c r="E40" s="9">
        <v>2097867</v>
      </c>
      <c r="F40" s="9">
        <v>122034</v>
      </c>
      <c r="G40" s="9">
        <v>29311.142857142859</v>
      </c>
      <c r="H40" s="9">
        <v>-92722.857142857145</v>
      </c>
      <c r="I40" s="11">
        <v>8.4328847058725263E-4</v>
      </c>
      <c r="J40" s="11">
        <v>-7.1280240210195576</v>
      </c>
      <c r="K40">
        <v>0.69723528597844098</v>
      </c>
      <c r="L40" s="10">
        <v>0.48579083846648502</v>
      </c>
      <c r="M40" t="b">
        <v>0</v>
      </c>
    </row>
    <row r="41" spans="1:13" x14ac:dyDescent="0.3">
      <c r="A41" t="s">
        <v>3107</v>
      </c>
      <c r="B41">
        <v>23349</v>
      </c>
      <c r="C41" t="s">
        <v>3494</v>
      </c>
      <c r="D41" s="9">
        <v>6</v>
      </c>
      <c r="E41" s="9">
        <v>34957484</v>
      </c>
      <c r="F41" s="9">
        <v>72243</v>
      </c>
      <c r="G41" s="9">
        <v>26820.166666666668</v>
      </c>
      <c r="H41" s="9">
        <v>-45422.833333333336</v>
      </c>
      <c r="I41" s="11">
        <v>9.7245522249612439E-4</v>
      </c>
      <c r="J41" s="11">
        <v>-8.6733211755086206</v>
      </c>
      <c r="K41" t="s">
        <v>3085</v>
      </c>
      <c r="L41" s="10" t="s">
        <v>3085</v>
      </c>
      <c r="M41" t="b">
        <v>0</v>
      </c>
    </row>
    <row r="42" spans="1:13" x14ac:dyDescent="0.3">
      <c r="A42" t="s">
        <v>3108</v>
      </c>
      <c r="B42">
        <v>3209</v>
      </c>
      <c r="C42" t="s">
        <v>3495</v>
      </c>
      <c r="D42" s="9">
        <v>5</v>
      </c>
      <c r="E42" s="9">
        <v>27239725</v>
      </c>
      <c r="F42" s="9">
        <v>62170</v>
      </c>
      <c r="G42" s="9">
        <v>19634.599999999999</v>
      </c>
      <c r="H42" s="9">
        <v>-42535.4</v>
      </c>
      <c r="I42" s="11">
        <v>1.1536767292188838E-3</v>
      </c>
      <c r="J42" s="11">
        <v>-12.313744719963037</v>
      </c>
      <c r="K42" t="s">
        <v>3085</v>
      </c>
      <c r="L42" s="10" t="s">
        <v>3085</v>
      </c>
      <c r="M42" t="b">
        <v>1</v>
      </c>
    </row>
    <row r="43" spans="1:13" x14ac:dyDescent="0.3">
      <c r="A43" t="s">
        <v>645</v>
      </c>
      <c r="B43">
        <v>54902</v>
      </c>
      <c r="C43" t="s">
        <v>646</v>
      </c>
      <c r="D43" s="9">
        <v>6</v>
      </c>
      <c r="E43" s="9">
        <v>15902694</v>
      </c>
      <c r="F43" s="9">
        <v>37667</v>
      </c>
      <c r="G43" s="9">
        <v>16280.5</v>
      </c>
      <c r="H43" s="9">
        <v>-21386.5</v>
      </c>
      <c r="I43" s="11">
        <v>1.2552028283451247E-3</v>
      </c>
      <c r="J43" s="11">
        <v>-8.1127843002485243</v>
      </c>
      <c r="K43" t="s">
        <v>3085</v>
      </c>
      <c r="L43" s="10" t="s">
        <v>3085</v>
      </c>
      <c r="M43" t="b">
        <v>0</v>
      </c>
    </row>
    <row r="44" spans="1:13" x14ac:dyDescent="0.3">
      <c r="A44" t="s">
        <v>3109</v>
      </c>
      <c r="B44">
        <v>8529</v>
      </c>
      <c r="C44" t="s">
        <v>3496</v>
      </c>
      <c r="D44" s="9">
        <v>6</v>
      </c>
      <c r="E44" s="9">
        <v>16008930</v>
      </c>
      <c r="F44" s="9">
        <v>101771</v>
      </c>
      <c r="G44" s="9">
        <v>32338.166666666668</v>
      </c>
      <c r="H44" s="9">
        <v>-69432.833333333328</v>
      </c>
      <c r="I44" s="11">
        <v>1.265942528172507E-3</v>
      </c>
      <c r="J44" s="11">
        <v>-8.0946543257020451</v>
      </c>
      <c r="K44">
        <v>-1.3262754206826</v>
      </c>
      <c r="L44" s="10">
        <v>0.18500127096664901</v>
      </c>
      <c r="M44" t="b">
        <v>0</v>
      </c>
    </row>
    <row r="45" spans="1:13" x14ac:dyDescent="0.3">
      <c r="A45" t="s">
        <v>918</v>
      </c>
      <c r="B45">
        <v>898</v>
      </c>
      <c r="C45" t="s">
        <v>919</v>
      </c>
      <c r="D45" s="9">
        <v>7</v>
      </c>
      <c r="E45" s="9">
        <v>30302805</v>
      </c>
      <c r="F45" s="9">
        <v>127822</v>
      </c>
      <c r="G45" s="9">
        <v>43588</v>
      </c>
      <c r="H45" s="9">
        <v>-84234</v>
      </c>
      <c r="I45" s="11">
        <v>1.2925196186159059E-3</v>
      </c>
      <c r="J45" s="11">
        <v>-6.4934965241421763</v>
      </c>
      <c r="K45">
        <v>0.70774941855103901</v>
      </c>
      <c r="L45" s="10">
        <v>0.47923854536791799</v>
      </c>
      <c r="M45" t="b">
        <v>1</v>
      </c>
    </row>
    <row r="46" spans="1:13" x14ac:dyDescent="0.3">
      <c r="A46" t="s">
        <v>964</v>
      </c>
      <c r="B46">
        <v>84961</v>
      </c>
      <c r="C46" t="s">
        <v>965</v>
      </c>
      <c r="D46" s="9">
        <v>6</v>
      </c>
      <c r="E46" s="9">
        <v>37558776</v>
      </c>
      <c r="F46" s="9">
        <v>84989</v>
      </c>
      <c r="G46" s="9">
        <v>29098.166666666668</v>
      </c>
      <c r="H46" s="9">
        <v>-55890.833333333336</v>
      </c>
      <c r="I46" s="11">
        <v>1.3353943308776208E-3</v>
      </c>
      <c r="J46" s="11">
        <v>-7.9818307478934472</v>
      </c>
      <c r="K46">
        <v>7.4130885162117801</v>
      </c>
      <c r="L46" s="10">
        <v>2.3256615437919199E-13</v>
      </c>
      <c r="M46" t="b">
        <v>0</v>
      </c>
    </row>
    <row r="47" spans="1:13" x14ac:dyDescent="0.3">
      <c r="A47" t="s">
        <v>3110</v>
      </c>
      <c r="B47">
        <v>6942</v>
      </c>
      <c r="C47" t="s">
        <v>3497</v>
      </c>
      <c r="D47" s="9">
        <v>5</v>
      </c>
      <c r="E47" s="9">
        <v>42739622</v>
      </c>
      <c r="F47" s="9">
        <v>27310</v>
      </c>
      <c r="G47" s="9">
        <v>11987.8</v>
      </c>
      <c r="H47" s="9">
        <v>-15322.2</v>
      </c>
      <c r="I47" s="11">
        <v>1.8195370058884661E-3</v>
      </c>
      <c r="J47" s="11">
        <v>-10.549015447245537</v>
      </c>
      <c r="K47">
        <v>0.86539676432964796</v>
      </c>
      <c r="L47" s="10">
        <v>0.386994317407029</v>
      </c>
      <c r="M47" t="b">
        <v>0</v>
      </c>
    </row>
    <row r="48" spans="1:13" x14ac:dyDescent="0.3">
      <c r="A48" t="s">
        <v>2275</v>
      </c>
      <c r="B48">
        <v>390326</v>
      </c>
      <c r="C48" t="s">
        <v>2276</v>
      </c>
      <c r="D48" s="9">
        <v>8</v>
      </c>
      <c r="E48" s="9">
        <v>55820038</v>
      </c>
      <c r="F48" s="9">
        <v>426870</v>
      </c>
      <c r="G48" s="9">
        <v>159779.75</v>
      </c>
      <c r="H48" s="9">
        <v>-267090.25</v>
      </c>
      <c r="I48" s="11">
        <v>1.8262188956300171E-3</v>
      </c>
      <c r="J48" s="11">
        <v>-5.3020595116861626</v>
      </c>
      <c r="K48">
        <v>10.5349831034814</v>
      </c>
      <c r="L48" s="10">
        <v>7.0182074283901201E-25</v>
      </c>
      <c r="M48" t="b">
        <v>0</v>
      </c>
    </row>
    <row r="49" spans="1:13" x14ac:dyDescent="0.3">
      <c r="A49" t="s">
        <v>3111</v>
      </c>
      <c r="B49">
        <v>441054</v>
      </c>
      <c r="C49" t="s">
        <v>3498</v>
      </c>
      <c r="D49" s="9">
        <v>5</v>
      </c>
      <c r="E49" s="9">
        <v>186347394</v>
      </c>
      <c r="F49" s="9">
        <v>25484</v>
      </c>
      <c r="G49" s="9">
        <v>10486.2</v>
      </c>
      <c r="H49" s="9">
        <v>-14997.8</v>
      </c>
      <c r="I49" s="11">
        <v>2.0681714148335284E-3</v>
      </c>
      <c r="J49" s="11">
        <v>-10.098429910032994</v>
      </c>
      <c r="K49" t="s">
        <v>3085</v>
      </c>
      <c r="L49" s="10" t="s">
        <v>3085</v>
      </c>
      <c r="M49" t="b">
        <v>0</v>
      </c>
    </row>
    <row r="50" spans="1:13" x14ac:dyDescent="0.3">
      <c r="A50" t="s">
        <v>2053</v>
      </c>
      <c r="B50">
        <v>55167</v>
      </c>
      <c r="C50" t="s">
        <v>2054</v>
      </c>
      <c r="D50" s="9">
        <v>7</v>
      </c>
      <c r="E50" s="9">
        <v>135916083</v>
      </c>
      <c r="F50" s="9">
        <v>41943</v>
      </c>
      <c r="G50" s="9">
        <v>17634.428571428572</v>
      </c>
      <c r="H50" s="9">
        <v>-24308.571428571428</v>
      </c>
      <c r="I50" s="11">
        <v>2.1004029049641647E-3</v>
      </c>
      <c r="J50" s="11">
        <v>-5.8289595929117084</v>
      </c>
      <c r="K50">
        <v>-0.39249918567679098</v>
      </c>
      <c r="L50" s="10">
        <v>0.69475923367776404</v>
      </c>
      <c r="M50" t="b">
        <v>0</v>
      </c>
    </row>
    <row r="51" spans="1:13" x14ac:dyDescent="0.3">
      <c r="A51" t="s">
        <v>1733</v>
      </c>
      <c r="B51">
        <v>22806</v>
      </c>
      <c r="C51" t="s">
        <v>1734</v>
      </c>
      <c r="D51" s="9">
        <v>9</v>
      </c>
      <c r="E51" s="9">
        <v>38020441</v>
      </c>
      <c r="F51" s="9">
        <v>54345</v>
      </c>
      <c r="G51" s="9">
        <v>29103.888888888891</v>
      </c>
      <c r="H51" s="9">
        <v>-25241.111111111109</v>
      </c>
      <c r="I51" s="11">
        <v>2.1032010804004691E-3</v>
      </c>
      <c r="J51" s="11">
        <v>-4.741908522870613</v>
      </c>
      <c r="K51">
        <v>-2.1277761607603298</v>
      </c>
      <c r="L51" s="10">
        <v>3.3559374991549699E-2</v>
      </c>
      <c r="M51" t="b">
        <v>0</v>
      </c>
    </row>
    <row r="52" spans="1:13" x14ac:dyDescent="0.3">
      <c r="A52" t="s">
        <v>2969</v>
      </c>
      <c r="B52">
        <v>100616457</v>
      </c>
      <c r="C52" t="s">
        <v>2970</v>
      </c>
      <c r="D52" s="9">
        <v>7</v>
      </c>
      <c r="E52" s="9">
        <v>103720634</v>
      </c>
      <c r="F52" s="9">
        <v>37249</v>
      </c>
      <c r="G52" s="9">
        <v>18331.142857142859</v>
      </c>
      <c r="H52" s="9">
        <v>-18917.857142857141</v>
      </c>
      <c r="I52" s="11">
        <v>2.157783095619138E-3</v>
      </c>
      <c r="J52" s="11">
        <v>-5.793721596249803</v>
      </c>
      <c r="K52">
        <v>-0.20312354058713</v>
      </c>
      <c r="L52" s="10">
        <v>0.83907296594744396</v>
      </c>
      <c r="M52" t="b">
        <v>0</v>
      </c>
    </row>
    <row r="53" spans="1:13" x14ac:dyDescent="0.3">
      <c r="A53" t="s">
        <v>864</v>
      </c>
      <c r="B53">
        <v>84174</v>
      </c>
      <c r="C53" t="s">
        <v>865</v>
      </c>
      <c r="D53" s="9">
        <v>7</v>
      </c>
      <c r="E53" s="9">
        <v>35274619</v>
      </c>
      <c r="F53" s="9">
        <v>53990</v>
      </c>
      <c r="G53" s="9">
        <v>24532.571428571428</v>
      </c>
      <c r="H53" s="9">
        <v>-29457.428571428572</v>
      </c>
      <c r="I53" s="11">
        <v>2.3863809314811409E-3</v>
      </c>
      <c r="J53" s="11">
        <v>-5.6635320797831241</v>
      </c>
      <c r="K53">
        <v>-0.410743195540966</v>
      </c>
      <c r="L53" s="10">
        <v>0.68133430330280398</v>
      </c>
      <c r="M53" t="b">
        <v>0</v>
      </c>
    </row>
    <row r="54" spans="1:13" x14ac:dyDescent="0.3">
      <c r="A54" t="s">
        <v>2283</v>
      </c>
      <c r="B54">
        <v>285242</v>
      </c>
      <c r="C54" t="s">
        <v>2284</v>
      </c>
      <c r="D54" s="9">
        <v>6</v>
      </c>
      <c r="E54" s="9">
        <v>183814852</v>
      </c>
      <c r="F54" s="9">
        <v>112377</v>
      </c>
      <c r="G54" s="9">
        <v>32544.666666666668</v>
      </c>
      <c r="H54" s="9">
        <v>-79832.333333333328</v>
      </c>
      <c r="I54" s="11">
        <v>2.4752413091983787E-3</v>
      </c>
      <c r="J54" s="11">
        <v>-6.7763038041122643</v>
      </c>
      <c r="K54" t="s">
        <v>3085</v>
      </c>
      <c r="L54" s="10" t="s">
        <v>3085</v>
      </c>
      <c r="M54" t="b">
        <v>0</v>
      </c>
    </row>
    <row r="55" spans="1:13" x14ac:dyDescent="0.3">
      <c r="A55" t="s">
        <v>771</v>
      </c>
      <c r="B55">
        <v>174</v>
      </c>
      <c r="C55" t="s">
        <v>772</v>
      </c>
      <c r="D55" s="9">
        <v>11</v>
      </c>
      <c r="E55" s="9">
        <v>74296855</v>
      </c>
      <c r="F55" s="9">
        <v>50890</v>
      </c>
      <c r="G55" s="9">
        <v>37383.727272727272</v>
      </c>
      <c r="H55" s="9">
        <v>-13506.272727272728</v>
      </c>
      <c r="I55" s="11">
        <v>2.627114153729414E-3</v>
      </c>
      <c r="J55" s="11">
        <v>-4.1125183571411927</v>
      </c>
      <c r="K55">
        <v>0.80162129752531397</v>
      </c>
      <c r="L55" s="10">
        <v>0.42293102181848602</v>
      </c>
      <c r="M55" t="b">
        <v>0</v>
      </c>
    </row>
    <row r="56" spans="1:13" x14ac:dyDescent="0.3">
      <c r="A56" t="s">
        <v>1447</v>
      </c>
      <c r="B56">
        <v>112802</v>
      </c>
      <c r="C56" t="s">
        <v>1448</v>
      </c>
      <c r="D56" s="9">
        <v>8</v>
      </c>
      <c r="E56" s="9">
        <v>52946931</v>
      </c>
      <c r="F56" s="9">
        <v>62506</v>
      </c>
      <c r="G56" s="9">
        <v>32064.75</v>
      </c>
      <c r="H56" s="9">
        <v>-30441.25</v>
      </c>
      <c r="I56" s="11">
        <v>2.6827817956987104E-3</v>
      </c>
      <c r="J56" s="11">
        <v>-4.9103360188733056</v>
      </c>
      <c r="K56">
        <v>1.00517647043994</v>
      </c>
      <c r="L56" s="10">
        <v>0.31501486223605701</v>
      </c>
      <c r="M56" t="b">
        <v>0</v>
      </c>
    </row>
    <row r="57" spans="1:13" x14ac:dyDescent="0.3">
      <c r="A57" t="s">
        <v>3112</v>
      </c>
      <c r="B57">
        <v>146206</v>
      </c>
      <c r="C57" t="s">
        <v>3499</v>
      </c>
      <c r="D57" s="9">
        <v>5</v>
      </c>
      <c r="E57" s="9">
        <v>67678822</v>
      </c>
      <c r="F57" s="9">
        <v>36488</v>
      </c>
      <c r="G57" s="9">
        <v>18225.2</v>
      </c>
      <c r="H57" s="9">
        <v>-18262.8</v>
      </c>
      <c r="I57" s="11">
        <v>2.6922022495237817E-3</v>
      </c>
      <c r="J57" s="11">
        <v>-9.2278433910659068</v>
      </c>
      <c r="K57">
        <v>-0.36161485911074098</v>
      </c>
      <c r="L57" s="10">
        <v>0.71770362619864703</v>
      </c>
      <c r="M57" t="b">
        <v>0</v>
      </c>
    </row>
    <row r="58" spans="1:13" x14ac:dyDescent="0.3">
      <c r="A58" t="s">
        <v>2881</v>
      </c>
      <c r="B58">
        <v>90649</v>
      </c>
      <c r="C58" t="s">
        <v>2882</v>
      </c>
      <c r="D58" s="9">
        <v>5</v>
      </c>
      <c r="E58" s="9">
        <v>20278037</v>
      </c>
      <c r="F58" s="9">
        <v>260836</v>
      </c>
      <c r="G58" s="9">
        <v>73729.600000000006</v>
      </c>
      <c r="H58" s="9">
        <v>-187106.4</v>
      </c>
      <c r="I58" s="11">
        <v>2.7324751626840002E-3</v>
      </c>
      <c r="J58" s="11">
        <v>-9.1810026770697952</v>
      </c>
      <c r="K58" t="s">
        <v>3085</v>
      </c>
      <c r="L58" s="10" t="s">
        <v>3085</v>
      </c>
      <c r="M58" t="b">
        <v>0</v>
      </c>
    </row>
    <row r="59" spans="1:13" x14ac:dyDescent="0.3">
      <c r="A59" t="s">
        <v>3113</v>
      </c>
      <c r="B59">
        <v>440435</v>
      </c>
      <c r="C59" t="s">
        <v>3500</v>
      </c>
      <c r="D59" s="9">
        <v>5</v>
      </c>
      <c r="E59" s="9">
        <v>36499730</v>
      </c>
      <c r="F59" s="9">
        <v>80894</v>
      </c>
      <c r="G59" s="9">
        <v>22985.200000000001</v>
      </c>
      <c r="H59" s="9">
        <v>-57908.800000000003</v>
      </c>
      <c r="I59" s="11">
        <v>2.8221212806174706E-3</v>
      </c>
      <c r="J59" s="11">
        <v>-9.0799426595881201</v>
      </c>
      <c r="K59" t="s">
        <v>3085</v>
      </c>
      <c r="L59" s="10" t="s">
        <v>3085</v>
      </c>
      <c r="M59" t="b">
        <v>0</v>
      </c>
    </row>
    <row r="60" spans="1:13" x14ac:dyDescent="0.3">
      <c r="A60" t="s">
        <v>2310</v>
      </c>
      <c r="B60">
        <v>404037</v>
      </c>
      <c r="C60" t="s">
        <v>2311</v>
      </c>
      <c r="D60" s="9">
        <v>6</v>
      </c>
      <c r="E60" s="9">
        <v>19373605</v>
      </c>
      <c r="F60" s="9">
        <v>61296</v>
      </c>
      <c r="G60" s="9">
        <v>28381</v>
      </c>
      <c r="H60" s="9">
        <v>-32915</v>
      </c>
      <c r="I60" s="11">
        <v>3.0292127719603675E-3</v>
      </c>
      <c r="J60" s="11">
        <v>-6.4180377207289556</v>
      </c>
      <c r="K60" t="s">
        <v>3085</v>
      </c>
      <c r="L60" s="10" t="s">
        <v>3085</v>
      </c>
      <c r="M60" t="b">
        <v>0</v>
      </c>
    </row>
    <row r="61" spans="1:13" x14ac:dyDescent="0.3">
      <c r="A61" t="s">
        <v>2388</v>
      </c>
      <c r="B61">
        <v>342933</v>
      </c>
      <c r="C61" t="s">
        <v>2389</v>
      </c>
      <c r="D61" s="9">
        <v>7</v>
      </c>
      <c r="E61" s="9">
        <v>56709289</v>
      </c>
      <c r="F61" s="9">
        <v>11394</v>
      </c>
      <c r="G61" s="9">
        <v>40233.142857142855</v>
      </c>
      <c r="H61" s="9">
        <v>28839.142857142859</v>
      </c>
      <c r="I61" s="11">
        <v>3.3532804639305647E-3</v>
      </c>
      <c r="J61" s="11">
        <v>5.2402031810834826</v>
      </c>
      <c r="K61">
        <v>0.61987867019208698</v>
      </c>
      <c r="L61" s="10">
        <v>0.53545555022586899</v>
      </c>
      <c r="M61" t="b">
        <v>0</v>
      </c>
    </row>
    <row r="62" spans="1:13" x14ac:dyDescent="0.3">
      <c r="A62" t="s">
        <v>3114</v>
      </c>
      <c r="B62">
        <v>81857</v>
      </c>
      <c r="C62" t="s">
        <v>3501</v>
      </c>
      <c r="D62" s="9">
        <v>5</v>
      </c>
      <c r="E62" s="9">
        <v>50321539</v>
      </c>
      <c r="F62" s="9">
        <v>44557</v>
      </c>
      <c r="G62" s="9">
        <v>24361.4</v>
      </c>
      <c r="H62" s="9">
        <v>-20195.599999999999</v>
      </c>
      <c r="I62" s="11">
        <v>3.3868967243071029E-3</v>
      </c>
      <c r="J62" s="11">
        <v>-8.5282481700194648</v>
      </c>
      <c r="K62">
        <v>0.28014941729111198</v>
      </c>
      <c r="L62" s="10">
        <v>0.77941123798479295</v>
      </c>
      <c r="M62" t="b">
        <v>0</v>
      </c>
    </row>
    <row r="63" spans="1:13" x14ac:dyDescent="0.3">
      <c r="A63" t="s">
        <v>1143</v>
      </c>
      <c r="B63">
        <v>9587</v>
      </c>
      <c r="C63" t="s">
        <v>1144</v>
      </c>
      <c r="D63" s="9">
        <v>8</v>
      </c>
      <c r="E63" s="9">
        <v>43597277</v>
      </c>
      <c r="F63" s="9">
        <v>46438</v>
      </c>
      <c r="G63" s="9">
        <v>25506.75</v>
      </c>
      <c r="H63" s="9">
        <v>-20931.25</v>
      </c>
      <c r="I63" s="11">
        <v>3.9843005611400733E-3</v>
      </c>
      <c r="J63" s="11">
        <v>-4.5278338799772957</v>
      </c>
      <c r="K63">
        <v>1.0447423919004</v>
      </c>
      <c r="L63" s="10">
        <v>0.29635280306045803</v>
      </c>
      <c r="M63" t="b">
        <v>0</v>
      </c>
    </row>
    <row r="64" spans="1:13" x14ac:dyDescent="0.3">
      <c r="A64" t="s">
        <v>3115</v>
      </c>
      <c r="B64">
        <v>1493</v>
      </c>
      <c r="C64" t="s">
        <v>3502</v>
      </c>
      <c r="D64" s="9">
        <v>5</v>
      </c>
      <c r="E64" s="9">
        <v>204732509</v>
      </c>
      <c r="F64" s="9">
        <v>67864</v>
      </c>
      <c r="G64" s="9">
        <v>28502.799999999999</v>
      </c>
      <c r="H64" s="9">
        <v>-39361.199999999997</v>
      </c>
      <c r="I64" s="11">
        <v>4.4885368619940842E-3</v>
      </c>
      <c r="J64" s="11">
        <v>-7.7377891988046015</v>
      </c>
      <c r="K64">
        <v>0.65011832318007501</v>
      </c>
      <c r="L64" s="10">
        <v>0.51574043837718797</v>
      </c>
      <c r="M64" t="b">
        <v>0</v>
      </c>
    </row>
    <row r="65" spans="1:13" x14ac:dyDescent="0.3">
      <c r="A65" t="s">
        <v>3116</v>
      </c>
      <c r="B65">
        <v>56683</v>
      </c>
      <c r="C65" t="s">
        <v>3503</v>
      </c>
      <c r="D65" s="9">
        <v>6</v>
      </c>
      <c r="E65" s="9">
        <v>33985176</v>
      </c>
      <c r="F65" s="9">
        <v>70254</v>
      </c>
      <c r="G65" s="9">
        <v>23818.666666666668</v>
      </c>
      <c r="H65" s="9">
        <v>-46435.333333333336</v>
      </c>
      <c r="I65" s="11">
        <v>4.5510300208102721E-3</v>
      </c>
      <c r="J65" s="11">
        <v>-5.744571149338249</v>
      </c>
      <c r="K65">
        <v>-1.0018666741296101</v>
      </c>
      <c r="L65" s="10">
        <v>0.31661030331148099</v>
      </c>
      <c r="M65" t="b">
        <v>0</v>
      </c>
    </row>
    <row r="66" spans="1:13" x14ac:dyDescent="0.3">
      <c r="A66" t="s">
        <v>2726</v>
      </c>
      <c r="B66">
        <v>100885798</v>
      </c>
      <c r="C66" t="s">
        <v>2727</v>
      </c>
      <c r="D66" s="9">
        <v>6</v>
      </c>
      <c r="E66" s="9">
        <v>218066242</v>
      </c>
      <c r="F66" s="9">
        <v>157923</v>
      </c>
      <c r="G66" s="9">
        <v>39322.5</v>
      </c>
      <c r="H66" s="9">
        <v>-118600.5</v>
      </c>
      <c r="I66" s="11">
        <v>4.7312956618461898E-3</v>
      </c>
      <c r="J66" s="11">
        <v>-5.6834988520275411</v>
      </c>
      <c r="K66">
        <v>0.20043395251226701</v>
      </c>
      <c r="L66" s="10">
        <v>0.841175227613289</v>
      </c>
      <c r="M66" t="b">
        <v>0</v>
      </c>
    </row>
    <row r="67" spans="1:13" x14ac:dyDescent="0.3">
      <c r="A67" t="s">
        <v>2181</v>
      </c>
      <c r="B67">
        <v>25834</v>
      </c>
      <c r="C67" t="s">
        <v>2182</v>
      </c>
      <c r="D67" s="9">
        <v>5</v>
      </c>
      <c r="E67" s="9">
        <v>87232681</v>
      </c>
      <c r="F67" s="9">
        <v>274230</v>
      </c>
      <c r="G67" s="9">
        <v>58763.199999999997</v>
      </c>
      <c r="H67" s="9">
        <v>-215466.8</v>
      </c>
      <c r="I67" s="11">
        <v>6.3480201421930787E-3</v>
      </c>
      <c r="J67" s="11">
        <v>-6.857766689776275</v>
      </c>
      <c r="K67">
        <v>0.24209616492689001</v>
      </c>
      <c r="L67" s="10">
        <v>0.80874708530378703</v>
      </c>
      <c r="M67" t="b">
        <v>0</v>
      </c>
    </row>
    <row r="68" spans="1:13" x14ac:dyDescent="0.3">
      <c r="A68" t="s">
        <v>2017</v>
      </c>
      <c r="B68">
        <v>10089</v>
      </c>
      <c r="C68" t="s">
        <v>2018</v>
      </c>
      <c r="D68" s="9">
        <v>7</v>
      </c>
      <c r="E68" s="9">
        <v>65363467</v>
      </c>
      <c r="F68" s="9">
        <v>64239</v>
      </c>
      <c r="G68" s="9">
        <v>33956.857142857145</v>
      </c>
      <c r="H68" s="9">
        <v>-30282.142857142859</v>
      </c>
      <c r="I68" s="11">
        <v>6.7134055261135117E-3</v>
      </c>
      <c r="J68" s="11">
        <v>-4.4482211612410874</v>
      </c>
      <c r="K68" t="s">
        <v>3085</v>
      </c>
      <c r="L68" s="10" t="s">
        <v>3085</v>
      </c>
      <c r="M68" t="b">
        <v>0</v>
      </c>
    </row>
    <row r="69" spans="1:13" x14ac:dyDescent="0.3">
      <c r="A69" t="s">
        <v>1277</v>
      </c>
      <c r="B69">
        <v>5914</v>
      </c>
      <c r="C69" t="s">
        <v>1278</v>
      </c>
      <c r="D69" s="9">
        <v>10</v>
      </c>
      <c r="E69" s="9">
        <v>38465444</v>
      </c>
      <c r="F69" s="9">
        <v>55370</v>
      </c>
      <c r="G69" s="9">
        <v>29948.3</v>
      </c>
      <c r="H69" s="9">
        <v>-25421.7</v>
      </c>
      <c r="I69" s="11">
        <v>6.8845134502372157E-3</v>
      </c>
      <c r="J69" s="11">
        <v>-3.6097158443691391</v>
      </c>
      <c r="K69">
        <v>2.1449696965518599</v>
      </c>
      <c r="L69" s="10">
        <v>3.2155877606015397E-2</v>
      </c>
      <c r="M69" t="b">
        <v>1</v>
      </c>
    </row>
    <row r="70" spans="1:13" x14ac:dyDescent="0.3">
      <c r="A70" t="s">
        <v>1761</v>
      </c>
      <c r="B70">
        <v>284723</v>
      </c>
      <c r="C70" t="s">
        <v>1762</v>
      </c>
      <c r="D70" s="9">
        <v>7</v>
      </c>
      <c r="E70" s="9">
        <v>16062900</v>
      </c>
      <c r="F70" s="9">
        <v>35787</v>
      </c>
      <c r="G70" s="9">
        <v>19677.428571428572</v>
      </c>
      <c r="H70" s="9">
        <v>-16109.571428571429</v>
      </c>
      <c r="I70" s="11">
        <v>7.3243475444599105E-3</v>
      </c>
      <c r="J70" s="11">
        <v>-4.355042045439995</v>
      </c>
      <c r="K70">
        <v>2.9819289864300198</v>
      </c>
      <c r="L70" s="10">
        <v>2.92227979753986E-3</v>
      </c>
      <c r="M70" t="b">
        <v>0</v>
      </c>
    </row>
    <row r="71" spans="1:13" x14ac:dyDescent="0.3">
      <c r="A71" t="s">
        <v>2169</v>
      </c>
      <c r="B71">
        <v>9625</v>
      </c>
      <c r="C71" t="s">
        <v>2170</v>
      </c>
      <c r="D71" s="9">
        <v>8</v>
      </c>
      <c r="E71" s="9">
        <v>79139877</v>
      </c>
      <c r="F71" s="9">
        <v>18380</v>
      </c>
      <c r="G71" s="9">
        <v>56350.125</v>
      </c>
      <c r="H71" s="9">
        <v>37970.125</v>
      </c>
      <c r="I71" s="11">
        <v>7.3663182399318133E-3</v>
      </c>
      <c r="J71" s="11">
        <v>3.9700764206603094</v>
      </c>
      <c r="K71">
        <v>0.63883432474033897</v>
      </c>
      <c r="L71" s="10">
        <v>0.52305282953195598</v>
      </c>
      <c r="M71" t="b">
        <v>0</v>
      </c>
    </row>
    <row r="72" spans="1:13" x14ac:dyDescent="0.3">
      <c r="A72" t="s">
        <v>3117</v>
      </c>
      <c r="B72">
        <v>2842</v>
      </c>
      <c r="C72" t="s">
        <v>3504</v>
      </c>
      <c r="D72" s="9">
        <v>5</v>
      </c>
      <c r="E72" s="9">
        <v>12849141</v>
      </c>
      <c r="F72" s="9">
        <v>42860</v>
      </c>
      <c r="G72" s="9">
        <v>22197.599999999999</v>
      </c>
      <c r="H72" s="9">
        <v>-20662.400000000001</v>
      </c>
      <c r="I72" s="11">
        <v>7.7900546416143244E-3</v>
      </c>
      <c r="J72" s="11">
        <v>-6.3817219999903054</v>
      </c>
      <c r="K72">
        <v>3.3010447397243601</v>
      </c>
      <c r="L72" s="10">
        <v>9.9163868126079299E-4</v>
      </c>
      <c r="M72" t="b">
        <v>0</v>
      </c>
    </row>
    <row r="73" spans="1:13" x14ac:dyDescent="0.3">
      <c r="A73" t="s">
        <v>3118</v>
      </c>
      <c r="B73">
        <v>100616122</v>
      </c>
      <c r="C73" t="s">
        <v>3505</v>
      </c>
      <c r="D73" s="9">
        <v>6</v>
      </c>
      <c r="E73" s="9">
        <v>27717795</v>
      </c>
      <c r="F73" s="9">
        <v>39583</v>
      </c>
      <c r="G73" s="9">
        <v>16601.333333333332</v>
      </c>
      <c r="H73" s="9">
        <v>-22981.666666666668</v>
      </c>
      <c r="I73" s="11">
        <v>7.9918274388073186E-3</v>
      </c>
      <c r="J73" s="11">
        <v>-4.9090607721230652</v>
      </c>
      <c r="K73">
        <v>1.45254275999952</v>
      </c>
      <c r="L73" s="10">
        <v>0.146612603583818</v>
      </c>
      <c r="M73" t="b">
        <v>0</v>
      </c>
    </row>
    <row r="74" spans="1:13" x14ac:dyDescent="0.3">
      <c r="A74" t="s">
        <v>2604</v>
      </c>
      <c r="B74">
        <v>100302203</v>
      </c>
      <c r="C74" t="s">
        <v>2605</v>
      </c>
      <c r="D74" s="9">
        <v>6</v>
      </c>
      <c r="E74" s="9">
        <v>175794949</v>
      </c>
      <c r="F74" s="9">
        <v>49940</v>
      </c>
      <c r="G74" s="9">
        <v>27116.5</v>
      </c>
      <c r="H74" s="9">
        <v>-22823.5</v>
      </c>
      <c r="I74" s="11">
        <v>8.2246240383849773E-3</v>
      </c>
      <c r="J74" s="11">
        <v>-4.8691689262217324</v>
      </c>
      <c r="K74" t="s">
        <v>3085</v>
      </c>
      <c r="L74" s="10" t="s">
        <v>3085</v>
      </c>
      <c r="M74" t="b">
        <v>0</v>
      </c>
    </row>
    <row r="75" spans="1:13" x14ac:dyDescent="0.3">
      <c r="A75" t="s">
        <v>691</v>
      </c>
      <c r="B75">
        <v>55850</v>
      </c>
      <c r="C75" t="s">
        <v>692</v>
      </c>
      <c r="D75" s="9">
        <v>8</v>
      </c>
      <c r="E75" s="9">
        <v>17326155</v>
      </c>
      <c r="F75" s="9">
        <v>77854</v>
      </c>
      <c r="G75" s="9">
        <v>36062.5</v>
      </c>
      <c r="H75" s="9">
        <v>-41791.5</v>
      </c>
      <c r="I75" s="11">
        <v>8.3586380430683352E-3</v>
      </c>
      <c r="J75" s="11">
        <v>-3.8603774039078016</v>
      </c>
      <c r="K75">
        <v>0.21155027863267301</v>
      </c>
      <c r="L75" s="10">
        <v>0.83249388520347301</v>
      </c>
      <c r="M75" t="b">
        <v>0</v>
      </c>
    </row>
    <row r="76" spans="1:13" x14ac:dyDescent="0.3">
      <c r="A76" t="s">
        <v>2566</v>
      </c>
      <c r="B76">
        <v>342900</v>
      </c>
      <c r="C76" t="s">
        <v>2567</v>
      </c>
      <c r="D76" s="9">
        <v>5</v>
      </c>
      <c r="E76" s="9">
        <v>40267235</v>
      </c>
      <c r="F76" s="9">
        <v>37552</v>
      </c>
      <c r="G76" s="9">
        <v>15587.4</v>
      </c>
      <c r="H76" s="9">
        <v>-21964.6</v>
      </c>
      <c r="I76" s="11">
        <v>8.5415512144056023E-3</v>
      </c>
      <c r="J76" s="11">
        <v>-6.177356075580839</v>
      </c>
      <c r="K76">
        <v>-0.53807855079051203</v>
      </c>
      <c r="L76" s="10">
        <v>0.59062276723478402</v>
      </c>
      <c r="M76" t="b">
        <v>0</v>
      </c>
    </row>
    <row r="77" spans="1:13" x14ac:dyDescent="0.3">
      <c r="A77" t="s">
        <v>2959</v>
      </c>
      <c r="B77">
        <v>100847071</v>
      </c>
      <c r="C77" t="s">
        <v>2960</v>
      </c>
      <c r="D77" s="9">
        <v>10</v>
      </c>
      <c r="E77" s="9">
        <v>12897942</v>
      </c>
      <c r="F77" s="9">
        <v>14442</v>
      </c>
      <c r="G77" s="9">
        <v>35478.300000000003</v>
      </c>
      <c r="H77" s="9">
        <v>21036.3</v>
      </c>
      <c r="I77" s="11">
        <v>8.7275036854195104E-3</v>
      </c>
      <c r="J77" s="11">
        <v>3.4474501190998468</v>
      </c>
      <c r="K77">
        <v>-0.119509518776915</v>
      </c>
      <c r="L77" s="10">
        <v>0.90489173641144705</v>
      </c>
      <c r="M77" t="b">
        <v>0</v>
      </c>
    </row>
    <row r="78" spans="1:13" x14ac:dyDescent="0.3">
      <c r="A78" t="s">
        <v>2730</v>
      </c>
      <c r="B78">
        <v>102723931</v>
      </c>
      <c r="C78" t="s">
        <v>2731</v>
      </c>
      <c r="D78" s="9">
        <v>13</v>
      </c>
      <c r="E78" s="9">
        <v>58919851</v>
      </c>
      <c r="F78" s="9">
        <v>21132</v>
      </c>
      <c r="G78" s="9">
        <v>57323.692307692305</v>
      </c>
      <c r="H78" s="9">
        <v>36191.692307692305</v>
      </c>
      <c r="I78" s="11">
        <v>9.3567059431732165E-3</v>
      </c>
      <c r="J78" s="11">
        <v>3.143090879470289</v>
      </c>
      <c r="K78">
        <v>3.1073626690608802</v>
      </c>
      <c r="L78" s="10">
        <v>1.93205963430701E-3</v>
      </c>
      <c r="M78" t="b">
        <v>0</v>
      </c>
    </row>
    <row r="79" spans="1:13" x14ac:dyDescent="0.3">
      <c r="A79" t="s">
        <v>3119</v>
      </c>
      <c r="B79">
        <v>101927487</v>
      </c>
      <c r="C79" t="s">
        <v>3506</v>
      </c>
      <c r="D79" s="9">
        <v>5</v>
      </c>
      <c r="E79" s="9">
        <v>112248432</v>
      </c>
      <c r="F79" s="9">
        <v>232790</v>
      </c>
      <c r="G79" s="9">
        <v>61032</v>
      </c>
      <c r="H79" s="9">
        <v>-171758</v>
      </c>
      <c r="I79" s="11">
        <v>9.6355513101714675E-3</v>
      </c>
      <c r="J79" s="11">
        <v>-5.9186623947712507</v>
      </c>
      <c r="K79" t="s">
        <v>3085</v>
      </c>
      <c r="L79" s="10" t="s">
        <v>3085</v>
      </c>
      <c r="M79" t="b">
        <v>0</v>
      </c>
    </row>
    <row r="80" spans="1:13" x14ac:dyDescent="0.3">
      <c r="A80" t="s">
        <v>3120</v>
      </c>
      <c r="B80">
        <v>26045</v>
      </c>
      <c r="C80" t="s">
        <v>3507</v>
      </c>
      <c r="D80" s="9">
        <v>5</v>
      </c>
      <c r="E80" s="9">
        <v>138211057</v>
      </c>
      <c r="F80" s="9">
        <v>35310</v>
      </c>
      <c r="G80" s="9">
        <v>15522.4</v>
      </c>
      <c r="H80" s="9">
        <v>-19787.599999999999</v>
      </c>
      <c r="I80" s="11">
        <v>9.8396268897457742E-3</v>
      </c>
      <c r="J80" s="11">
        <v>-5.8746585994878986</v>
      </c>
      <c r="K80">
        <v>0.105756537548249</v>
      </c>
      <c r="L80" s="10">
        <v>0.91579322595927104</v>
      </c>
      <c r="M80" t="b">
        <v>0</v>
      </c>
    </row>
    <row r="81" spans="1:13" x14ac:dyDescent="0.3">
      <c r="A81" t="s">
        <v>3121</v>
      </c>
      <c r="B81">
        <v>3212</v>
      </c>
      <c r="C81" t="s">
        <v>3508</v>
      </c>
      <c r="D81" s="9">
        <v>5</v>
      </c>
      <c r="E81" s="9">
        <v>46623441</v>
      </c>
      <c r="F81" s="9">
        <v>165116</v>
      </c>
      <c r="G81" s="9">
        <v>58036.2</v>
      </c>
      <c r="H81" s="9">
        <v>-107079.8</v>
      </c>
      <c r="I81" s="11">
        <v>1.0242307651117697E-2</v>
      </c>
      <c r="J81" s="11">
        <v>-5.7912409783008432</v>
      </c>
      <c r="K81">
        <v>-1.5170364742572799</v>
      </c>
      <c r="L81" s="10">
        <v>0.12952129435762</v>
      </c>
      <c r="M81" t="b">
        <v>0</v>
      </c>
    </row>
    <row r="82" spans="1:13" x14ac:dyDescent="0.3">
      <c r="A82" t="s">
        <v>2139</v>
      </c>
      <c r="B82">
        <v>54344</v>
      </c>
      <c r="C82" t="s">
        <v>2140</v>
      </c>
      <c r="D82" s="9">
        <v>8</v>
      </c>
      <c r="E82" s="9">
        <v>155113071</v>
      </c>
      <c r="F82" s="9">
        <v>35469</v>
      </c>
      <c r="G82" s="9">
        <v>23924.625</v>
      </c>
      <c r="H82" s="9">
        <v>-11544.375</v>
      </c>
      <c r="I82" s="11">
        <v>1.0359728826726434E-2</v>
      </c>
      <c r="J82" s="11">
        <v>-3.6776371902555947</v>
      </c>
      <c r="K82">
        <v>1.19379166524527</v>
      </c>
      <c r="L82" s="10">
        <v>0.232795806625478</v>
      </c>
      <c r="M82" t="b">
        <v>0</v>
      </c>
    </row>
    <row r="83" spans="1:13" x14ac:dyDescent="0.3">
      <c r="A83" t="s">
        <v>3122</v>
      </c>
      <c r="B83">
        <v>26024</v>
      </c>
      <c r="C83" t="s">
        <v>3509</v>
      </c>
      <c r="D83" s="9">
        <v>6</v>
      </c>
      <c r="E83" s="9">
        <v>99063787</v>
      </c>
      <c r="F83" s="9">
        <v>111490</v>
      </c>
      <c r="G83" s="9">
        <v>49858.166666666664</v>
      </c>
      <c r="H83" s="9">
        <v>-61631.833333333336</v>
      </c>
      <c r="I83" s="11">
        <v>1.0461820583183555E-2</v>
      </c>
      <c r="J83" s="11">
        <v>-4.5444274190337435</v>
      </c>
      <c r="K83">
        <v>-1.1989768630278601</v>
      </c>
      <c r="L83" s="10">
        <v>0.23077404152067901</v>
      </c>
      <c r="M83" t="b">
        <v>0</v>
      </c>
    </row>
    <row r="84" spans="1:13" x14ac:dyDescent="0.3">
      <c r="A84" t="s">
        <v>2518</v>
      </c>
      <c r="B84">
        <v>677827</v>
      </c>
      <c r="C84" t="s">
        <v>2519</v>
      </c>
      <c r="D84" s="9">
        <v>8</v>
      </c>
      <c r="E84" s="9">
        <v>58582537</v>
      </c>
      <c r="F84" s="9">
        <v>41097</v>
      </c>
      <c r="G84" s="9">
        <v>28400.125</v>
      </c>
      <c r="H84" s="9">
        <v>-12696.875</v>
      </c>
      <c r="I84" s="11">
        <v>1.0658227380256765E-2</v>
      </c>
      <c r="J84" s="11">
        <v>-3.6537754748160629</v>
      </c>
      <c r="K84">
        <v>-0.33350745094523998</v>
      </c>
      <c r="L84" s="10">
        <v>0.738809627952141</v>
      </c>
      <c r="M84" t="b">
        <v>0</v>
      </c>
    </row>
    <row r="85" spans="1:13" x14ac:dyDescent="0.3">
      <c r="A85" t="s">
        <v>3123</v>
      </c>
      <c r="B85">
        <v>84107</v>
      </c>
      <c r="C85" t="s">
        <v>3510</v>
      </c>
      <c r="D85" s="9">
        <v>5</v>
      </c>
      <c r="E85" s="9">
        <v>147124647</v>
      </c>
      <c r="F85" s="9">
        <v>111686</v>
      </c>
      <c r="G85" s="9">
        <v>37056.199999999997</v>
      </c>
      <c r="H85" s="9">
        <v>-74629.8</v>
      </c>
      <c r="I85" s="11">
        <v>1.1043724221051505E-2</v>
      </c>
      <c r="J85" s="11">
        <v>-5.6373387334658895</v>
      </c>
      <c r="K85">
        <v>-1.3070653073040499</v>
      </c>
      <c r="L85" s="10">
        <v>0.19144135296092299</v>
      </c>
      <c r="M85" t="b">
        <v>0</v>
      </c>
    </row>
    <row r="86" spans="1:13" x14ac:dyDescent="0.3">
      <c r="A86" t="s">
        <v>1064</v>
      </c>
      <c r="B86">
        <v>3273</v>
      </c>
      <c r="C86" t="s">
        <v>1065</v>
      </c>
      <c r="D86" s="9">
        <v>24</v>
      </c>
      <c r="E86" s="9">
        <v>186378005</v>
      </c>
      <c r="F86" s="9">
        <v>22630</v>
      </c>
      <c r="G86" s="9">
        <v>95810.375</v>
      </c>
      <c r="H86" s="9">
        <v>73180.375</v>
      </c>
      <c r="I86" s="11">
        <v>1.1380630439082129E-2</v>
      </c>
      <c r="J86" s="11">
        <v>2.7617381370588596</v>
      </c>
      <c r="K86">
        <v>-0.75296942594226801</v>
      </c>
      <c r="L86" s="10">
        <v>0.45161622217613601</v>
      </c>
      <c r="M86" t="b">
        <v>0</v>
      </c>
    </row>
    <row r="87" spans="1:13" x14ac:dyDescent="0.3">
      <c r="A87" t="s">
        <v>2891</v>
      </c>
      <c r="B87">
        <v>100130075</v>
      </c>
      <c r="C87" t="s">
        <v>2892</v>
      </c>
      <c r="D87" s="9">
        <v>13</v>
      </c>
      <c r="E87" s="9">
        <v>69199259</v>
      </c>
      <c r="F87" s="9">
        <v>12623</v>
      </c>
      <c r="G87" s="9">
        <v>43278.461538461539</v>
      </c>
      <c r="H87" s="9">
        <v>30655.461538461539</v>
      </c>
      <c r="I87" s="11">
        <v>1.1981653292153772E-2</v>
      </c>
      <c r="J87" s="11">
        <v>3.0045664083586878</v>
      </c>
      <c r="K87">
        <v>6.5716098957273097</v>
      </c>
      <c r="L87" s="10">
        <v>7.4077851080129398E-11</v>
      </c>
      <c r="M87" t="b">
        <v>0</v>
      </c>
    </row>
    <row r="88" spans="1:13" x14ac:dyDescent="0.3">
      <c r="A88" t="s">
        <v>3124</v>
      </c>
      <c r="B88">
        <v>26476</v>
      </c>
      <c r="C88" t="s">
        <v>3511</v>
      </c>
      <c r="D88" s="9">
        <v>5</v>
      </c>
      <c r="E88" s="9">
        <v>159409512</v>
      </c>
      <c r="F88" s="9">
        <v>113107</v>
      </c>
      <c r="G88" s="9">
        <v>56960.2</v>
      </c>
      <c r="H88" s="9">
        <v>-56146.8</v>
      </c>
      <c r="I88" s="11">
        <v>1.2430702793020242E-2</v>
      </c>
      <c r="J88" s="11">
        <v>-5.4027629948002094</v>
      </c>
      <c r="K88">
        <v>0.61246752640662505</v>
      </c>
      <c r="L88" s="10">
        <v>0.54034470934232104</v>
      </c>
      <c r="M88" t="b">
        <v>0</v>
      </c>
    </row>
    <row r="89" spans="1:13" x14ac:dyDescent="0.3">
      <c r="A89" t="s">
        <v>3125</v>
      </c>
      <c r="B89">
        <v>9590</v>
      </c>
      <c r="C89" t="s">
        <v>3512</v>
      </c>
      <c r="D89" s="9">
        <v>5</v>
      </c>
      <c r="E89" s="9">
        <v>151561134</v>
      </c>
      <c r="F89" s="9">
        <v>43223</v>
      </c>
      <c r="G89" s="9">
        <v>22347.599999999999</v>
      </c>
      <c r="H89" s="9">
        <v>-20875.400000000001</v>
      </c>
      <c r="I89" s="11">
        <v>1.2805600940632066E-2</v>
      </c>
      <c r="J89" s="11">
        <v>-5.3451775870755514</v>
      </c>
      <c r="K89" t="s">
        <v>3085</v>
      </c>
      <c r="L89" s="10" t="s">
        <v>3085</v>
      </c>
      <c r="M89" t="b">
        <v>0</v>
      </c>
    </row>
    <row r="90" spans="1:13" x14ac:dyDescent="0.3">
      <c r="A90" t="s">
        <v>2085</v>
      </c>
      <c r="B90">
        <v>55508</v>
      </c>
      <c r="C90" t="s">
        <v>2086</v>
      </c>
      <c r="D90" s="9">
        <v>24</v>
      </c>
      <c r="E90" s="9">
        <v>69139886</v>
      </c>
      <c r="F90" s="9">
        <v>62161</v>
      </c>
      <c r="G90" s="9">
        <v>42127.25</v>
      </c>
      <c r="H90" s="9">
        <v>-20033.75</v>
      </c>
      <c r="I90" s="11">
        <v>1.2859459630759178E-2</v>
      </c>
      <c r="J90" s="11">
        <v>-2.7075265170822655</v>
      </c>
      <c r="K90">
        <v>8.47025855546363</v>
      </c>
      <c r="L90" s="10">
        <v>7.0814557026459597E-17</v>
      </c>
      <c r="M90" t="b">
        <v>0</v>
      </c>
    </row>
    <row r="91" spans="1:13" x14ac:dyDescent="0.3">
      <c r="A91" t="s">
        <v>1849</v>
      </c>
      <c r="B91">
        <v>4665</v>
      </c>
      <c r="C91" t="s">
        <v>1850</v>
      </c>
      <c r="D91" s="9">
        <v>7</v>
      </c>
      <c r="E91" s="9">
        <v>57482677</v>
      </c>
      <c r="F91" s="9">
        <v>55788</v>
      </c>
      <c r="G91" s="9">
        <v>34120.428571428572</v>
      </c>
      <c r="H91" s="9">
        <v>-21667.571428571428</v>
      </c>
      <c r="I91" s="11">
        <v>1.3295237745820322E-2</v>
      </c>
      <c r="J91" s="11">
        <v>-3.7498894715365325</v>
      </c>
      <c r="K91">
        <v>-1.15682998926275</v>
      </c>
      <c r="L91" s="10">
        <v>0.24757244263456399</v>
      </c>
      <c r="M91" t="b">
        <v>1</v>
      </c>
    </row>
    <row r="92" spans="1:13" x14ac:dyDescent="0.3">
      <c r="A92" t="s">
        <v>842</v>
      </c>
      <c r="B92">
        <v>150274</v>
      </c>
      <c r="C92" t="s">
        <v>843</v>
      </c>
      <c r="D92" s="9">
        <v>6</v>
      </c>
      <c r="E92" s="9">
        <v>29138019</v>
      </c>
      <c r="F92" s="9">
        <v>11987</v>
      </c>
      <c r="G92" s="9">
        <v>30085.833333333332</v>
      </c>
      <c r="H92" s="9">
        <v>18098.833333333332</v>
      </c>
      <c r="I92" s="11">
        <v>1.4166923147530054E-2</v>
      </c>
      <c r="J92" s="11">
        <v>4.1581033282401387</v>
      </c>
      <c r="K92">
        <v>0.67961339981244895</v>
      </c>
      <c r="L92" s="10">
        <v>0.496880573310787</v>
      </c>
      <c r="M92" t="b">
        <v>0</v>
      </c>
    </row>
    <row r="93" spans="1:13" x14ac:dyDescent="0.3">
      <c r="A93" t="s">
        <v>1865</v>
      </c>
      <c r="B93">
        <v>51755</v>
      </c>
      <c r="C93" t="s">
        <v>1866</v>
      </c>
      <c r="D93" s="9">
        <v>5</v>
      </c>
      <c r="E93" s="9">
        <v>37617764</v>
      </c>
      <c r="F93" s="9">
        <v>62799</v>
      </c>
      <c r="G93" s="9">
        <v>31747.4</v>
      </c>
      <c r="H93" s="9">
        <v>-31051.599999999999</v>
      </c>
      <c r="I93" s="11">
        <v>1.431461405034193E-2</v>
      </c>
      <c r="J93" s="11">
        <v>-5.1338849392789436</v>
      </c>
      <c r="K93">
        <v>0.32679445196948498</v>
      </c>
      <c r="L93" s="10">
        <v>0.74388044140147302</v>
      </c>
      <c r="M93" t="b">
        <v>1</v>
      </c>
    </row>
    <row r="94" spans="1:13" x14ac:dyDescent="0.3">
      <c r="A94" t="s">
        <v>3126</v>
      </c>
      <c r="B94">
        <v>2018</v>
      </c>
      <c r="C94" t="s">
        <v>3513</v>
      </c>
      <c r="D94" s="9">
        <v>5</v>
      </c>
      <c r="E94" s="9">
        <v>119301955</v>
      </c>
      <c r="F94" s="9">
        <v>59077</v>
      </c>
      <c r="G94" s="9">
        <v>27272.2</v>
      </c>
      <c r="H94" s="9">
        <v>-31804.799999999999</v>
      </c>
      <c r="I94" s="11">
        <v>1.461939220783522E-2</v>
      </c>
      <c r="J94" s="11">
        <v>-5.094725670374066</v>
      </c>
      <c r="K94">
        <v>1.03234137267316E-2</v>
      </c>
      <c r="L94" s="10">
        <v>0.99176497267129005</v>
      </c>
      <c r="M94" t="b">
        <v>0</v>
      </c>
    </row>
    <row r="95" spans="1:13" x14ac:dyDescent="0.3">
      <c r="A95" t="s">
        <v>1259</v>
      </c>
      <c r="B95">
        <v>25980</v>
      </c>
      <c r="C95" t="s">
        <v>1260</v>
      </c>
      <c r="D95" s="9">
        <v>6</v>
      </c>
      <c r="E95" s="9">
        <v>34824381</v>
      </c>
      <c r="F95" s="9">
        <v>61472</v>
      </c>
      <c r="G95" s="9">
        <v>30818.666666666668</v>
      </c>
      <c r="H95" s="9">
        <v>-30653.333333333332</v>
      </c>
      <c r="I95" s="11">
        <v>1.5003603789975558E-2</v>
      </c>
      <c r="J95" s="11">
        <v>-4.0876816878099849</v>
      </c>
      <c r="K95">
        <v>2.4108694384732599</v>
      </c>
      <c r="L95" s="10">
        <v>1.6064331954659498E-2</v>
      </c>
      <c r="M95" t="b">
        <v>0</v>
      </c>
    </row>
    <row r="96" spans="1:13" x14ac:dyDescent="0.3">
      <c r="A96" t="s">
        <v>3127</v>
      </c>
      <c r="B96">
        <v>83446</v>
      </c>
      <c r="C96" t="s">
        <v>3514</v>
      </c>
      <c r="D96" s="9">
        <v>5</v>
      </c>
      <c r="E96" s="9">
        <v>52436117</v>
      </c>
      <c r="F96" s="9">
        <v>34994</v>
      </c>
      <c r="G96" s="9">
        <v>22294.799999999999</v>
      </c>
      <c r="H96" s="9">
        <v>-12699.2</v>
      </c>
      <c r="I96" s="11">
        <v>1.5547229297424161E-2</v>
      </c>
      <c r="J96" s="11">
        <v>-4.9817762385968543</v>
      </c>
      <c r="K96" t="s">
        <v>3085</v>
      </c>
      <c r="L96" s="10" t="s">
        <v>3085</v>
      </c>
      <c r="M96" t="b">
        <v>0</v>
      </c>
    </row>
    <row r="97" spans="1:13" x14ac:dyDescent="0.3">
      <c r="A97" t="s">
        <v>3128</v>
      </c>
      <c r="B97">
        <v>100287592</v>
      </c>
      <c r="C97" t="s">
        <v>3515</v>
      </c>
      <c r="D97" s="9">
        <v>5</v>
      </c>
      <c r="E97" s="9">
        <v>50266001</v>
      </c>
      <c r="F97" s="9">
        <v>426368</v>
      </c>
      <c r="G97" s="9">
        <v>123437.2</v>
      </c>
      <c r="H97" s="9">
        <v>-302930.8</v>
      </c>
      <c r="I97" s="11">
        <v>1.5576609442585437E-2</v>
      </c>
      <c r="J97" s="11">
        <v>-4.9783439595076207</v>
      </c>
      <c r="K97">
        <v>-0.26508281984737803</v>
      </c>
      <c r="L97" s="10">
        <v>0.79099126460296298</v>
      </c>
      <c r="M97" t="b">
        <v>0</v>
      </c>
    </row>
    <row r="98" spans="1:13" x14ac:dyDescent="0.3">
      <c r="A98" t="s">
        <v>3129</v>
      </c>
      <c r="B98">
        <v>255809</v>
      </c>
      <c r="C98" t="s">
        <v>3516</v>
      </c>
      <c r="D98" s="9">
        <v>5</v>
      </c>
      <c r="E98" s="9">
        <v>10947251</v>
      </c>
      <c r="F98" s="9">
        <v>62450</v>
      </c>
      <c r="G98" s="9">
        <v>22723</v>
      </c>
      <c r="H98" s="9">
        <v>-39727</v>
      </c>
      <c r="I98" s="11">
        <v>1.5655628686438657E-2</v>
      </c>
      <c r="J98" s="11">
        <v>-4.9691543753663332</v>
      </c>
      <c r="K98" t="s">
        <v>3085</v>
      </c>
      <c r="L98" s="10" t="s">
        <v>3085</v>
      </c>
      <c r="M98" t="b">
        <v>0</v>
      </c>
    </row>
    <row r="99" spans="1:13" x14ac:dyDescent="0.3">
      <c r="A99" t="s">
        <v>1841</v>
      </c>
      <c r="B99">
        <v>126248</v>
      </c>
      <c r="C99" t="s">
        <v>1842</v>
      </c>
      <c r="D99" s="9">
        <v>5</v>
      </c>
      <c r="E99" s="9">
        <v>33622996</v>
      </c>
      <c r="F99" s="9">
        <v>30313</v>
      </c>
      <c r="G99" s="9">
        <v>13915.8</v>
      </c>
      <c r="H99" s="9">
        <v>-16397.2</v>
      </c>
      <c r="I99" s="11">
        <v>1.5692546436884849E-2</v>
      </c>
      <c r="J99" s="11">
        <v>-4.9648816877056845</v>
      </c>
      <c r="K99" t="s">
        <v>3085</v>
      </c>
      <c r="L99" s="10" t="s">
        <v>3085</v>
      </c>
      <c r="M99" t="b">
        <v>0</v>
      </c>
    </row>
    <row r="100" spans="1:13" x14ac:dyDescent="0.3">
      <c r="A100" t="s">
        <v>3130</v>
      </c>
      <c r="B100">
        <v>10720</v>
      </c>
      <c r="C100" t="s">
        <v>3517</v>
      </c>
      <c r="D100" s="9">
        <v>6</v>
      </c>
      <c r="E100" s="9">
        <v>70080449</v>
      </c>
      <c r="F100" s="9">
        <v>281534</v>
      </c>
      <c r="G100" s="9">
        <v>130521.16666666667</v>
      </c>
      <c r="H100" s="9">
        <v>-151012.83333333334</v>
      </c>
      <c r="I100" s="11">
        <v>1.6055759927364341E-2</v>
      </c>
      <c r="J100" s="11">
        <v>-4.0055556287572829</v>
      </c>
      <c r="K100" t="s">
        <v>3085</v>
      </c>
      <c r="L100" s="10" t="s">
        <v>3085</v>
      </c>
      <c r="M100" t="b">
        <v>0</v>
      </c>
    </row>
    <row r="101" spans="1:13" x14ac:dyDescent="0.3">
      <c r="A101" t="s">
        <v>2444</v>
      </c>
      <c r="B101">
        <v>406883</v>
      </c>
      <c r="C101" t="s">
        <v>2445</v>
      </c>
      <c r="D101" s="9">
        <v>6</v>
      </c>
      <c r="E101" s="9">
        <v>46508629</v>
      </c>
      <c r="F101" s="9">
        <v>62197</v>
      </c>
      <c r="G101" s="9">
        <v>29166.333333333332</v>
      </c>
      <c r="H101" s="9">
        <v>-33030.666666666664</v>
      </c>
      <c r="I101" s="11">
        <v>1.6258464118638426E-2</v>
      </c>
      <c r="J101" s="11">
        <v>-3.9904770599149435</v>
      </c>
      <c r="K101" t="s">
        <v>3085</v>
      </c>
      <c r="L101" s="10" t="s">
        <v>3085</v>
      </c>
      <c r="M101" t="b">
        <v>0</v>
      </c>
    </row>
    <row r="102" spans="1:13" x14ac:dyDescent="0.3">
      <c r="A102" t="s">
        <v>2801</v>
      </c>
      <c r="B102">
        <v>284080</v>
      </c>
      <c r="C102" t="s">
        <v>2802</v>
      </c>
      <c r="D102" s="9">
        <v>7</v>
      </c>
      <c r="E102" s="9">
        <v>48133103</v>
      </c>
      <c r="F102" s="9">
        <v>58854</v>
      </c>
      <c r="G102" s="9">
        <v>34023.142857142855</v>
      </c>
      <c r="H102" s="9">
        <v>-24830.857142857141</v>
      </c>
      <c r="I102" s="11">
        <v>1.6702108781194765E-2</v>
      </c>
      <c r="J102" s="11">
        <v>-3.5321150508981431</v>
      </c>
      <c r="K102">
        <v>-1.28860090013706</v>
      </c>
      <c r="L102" s="10">
        <v>0.19778566243184401</v>
      </c>
      <c r="M102" t="b">
        <v>0</v>
      </c>
    </row>
    <row r="103" spans="1:13" x14ac:dyDescent="0.3">
      <c r="A103" t="s">
        <v>3131</v>
      </c>
      <c r="B103">
        <v>728081</v>
      </c>
      <c r="C103" t="s">
        <v>3518</v>
      </c>
      <c r="D103" s="9">
        <v>8</v>
      </c>
      <c r="E103" s="9">
        <v>182080302</v>
      </c>
      <c r="F103" s="9">
        <v>392208</v>
      </c>
      <c r="G103" s="9">
        <v>210203</v>
      </c>
      <c r="H103" s="9">
        <v>-182005</v>
      </c>
      <c r="I103" s="11">
        <v>1.6949943605848141E-2</v>
      </c>
      <c r="J103" s="11">
        <v>-3.2739659527348701</v>
      </c>
      <c r="K103">
        <v>-0.39374452834163898</v>
      </c>
      <c r="L103" s="10">
        <v>0.69383973003572197</v>
      </c>
      <c r="M103" t="b">
        <v>0</v>
      </c>
    </row>
    <row r="104" spans="1:13" x14ac:dyDescent="0.3">
      <c r="A104" t="s">
        <v>3132</v>
      </c>
      <c r="B104">
        <v>1800</v>
      </c>
      <c r="C104" t="s">
        <v>3519</v>
      </c>
      <c r="D104" s="9">
        <v>5</v>
      </c>
      <c r="E104" s="9">
        <v>89679716</v>
      </c>
      <c r="F104" s="9">
        <v>55183</v>
      </c>
      <c r="G104" s="9">
        <v>19525.400000000001</v>
      </c>
      <c r="H104" s="9">
        <v>-35657.599999999999</v>
      </c>
      <c r="I104" s="11">
        <v>1.7320502979184877E-2</v>
      </c>
      <c r="J104" s="11">
        <v>-4.7885292991479629</v>
      </c>
      <c r="K104">
        <v>-1.7610825707463</v>
      </c>
      <c r="L104" s="10">
        <v>7.8479514521935495E-2</v>
      </c>
      <c r="M104" t="b">
        <v>0</v>
      </c>
    </row>
    <row r="105" spans="1:13" x14ac:dyDescent="0.3">
      <c r="A105" t="s">
        <v>3133</v>
      </c>
      <c r="B105">
        <v>339978</v>
      </c>
      <c r="C105" t="s">
        <v>3520</v>
      </c>
      <c r="D105" s="9">
        <v>5</v>
      </c>
      <c r="E105" s="9">
        <v>55473298</v>
      </c>
      <c r="F105" s="9">
        <v>56792</v>
      </c>
      <c r="G105" s="9">
        <v>26069.4</v>
      </c>
      <c r="H105" s="9">
        <v>-30722.6</v>
      </c>
      <c r="I105" s="11">
        <v>1.7905819209023552E-2</v>
      </c>
      <c r="J105" s="11">
        <v>-4.7303184616846128</v>
      </c>
      <c r="K105">
        <v>-0.231361842971362</v>
      </c>
      <c r="L105" s="10">
        <v>0.817073214406566</v>
      </c>
      <c r="M105" t="b">
        <v>0</v>
      </c>
    </row>
    <row r="106" spans="1:13" x14ac:dyDescent="0.3">
      <c r="A106" t="s">
        <v>2207</v>
      </c>
      <c r="B106">
        <v>18</v>
      </c>
      <c r="C106" t="s">
        <v>2208</v>
      </c>
      <c r="D106" s="9">
        <v>6</v>
      </c>
      <c r="E106" s="9">
        <v>8768422</v>
      </c>
      <c r="F106" s="9">
        <v>55421</v>
      </c>
      <c r="G106" s="9">
        <v>31355.5</v>
      </c>
      <c r="H106" s="9">
        <v>-24065.5</v>
      </c>
      <c r="I106" s="11">
        <v>1.820804129225103E-2</v>
      </c>
      <c r="J106" s="11">
        <v>-3.8560746818036091</v>
      </c>
      <c r="K106" t="s">
        <v>3085</v>
      </c>
      <c r="L106" s="10" t="s">
        <v>3085</v>
      </c>
      <c r="M106" t="b">
        <v>0</v>
      </c>
    </row>
    <row r="107" spans="1:13" x14ac:dyDescent="0.3">
      <c r="A107" t="s">
        <v>2402</v>
      </c>
      <c r="B107">
        <v>197342</v>
      </c>
      <c r="C107" t="s">
        <v>2403</v>
      </c>
      <c r="D107" s="9">
        <v>8</v>
      </c>
      <c r="E107" s="9">
        <v>1823208</v>
      </c>
      <c r="F107" s="9">
        <v>69607</v>
      </c>
      <c r="G107" s="9">
        <v>39140.875</v>
      </c>
      <c r="H107" s="9">
        <v>-30466.125</v>
      </c>
      <c r="I107" s="11">
        <v>1.8563257718806965E-2</v>
      </c>
      <c r="J107" s="11">
        <v>-3.2015701077559111</v>
      </c>
      <c r="K107">
        <v>0.49402422851643801</v>
      </c>
      <c r="L107" s="10">
        <v>0.62137963352584402</v>
      </c>
      <c r="M107" t="b">
        <v>0</v>
      </c>
    </row>
    <row r="108" spans="1:13" x14ac:dyDescent="0.3">
      <c r="A108" t="s">
        <v>1289</v>
      </c>
      <c r="B108">
        <v>79173</v>
      </c>
      <c r="C108" t="s">
        <v>1290</v>
      </c>
      <c r="D108" s="9">
        <v>5</v>
      </c>
      <c r="E108" s="9">
        <v>14017265</v>
      </c>
      <c r="F108" s="9">
        <v>28436</v>
      </c>
      <c r="G108" s="9">
        <v>17758.400000000001</v>
      </c>
      <c r="H108" s="9">
        <v>-10677.6</v>
      </c>
      <c r="I108" s="11">
        <v>1.882520027218642E-2</v>
      </c>
      <c r="J108" s="11">
        <v>-4.6437058972147085</v>
      </c>
      <c r="K108">
        <v>-0.227814290176132</v>
      </c>
      <c r="L108" s="10">
        <v>0.81982949103743996</v>
      </c>
      <c r="M108" t="b">
        <v>0</v>
      </c>
    </row>
    <row r="109" spans="1:13" x14ac:dyDescent="0.3">
      <c r="A109" t="s">
        <v>2378</v>
      </c>
      <c r="B109">
        <v>9260</v>
      </c>
      <c r="C109" t="s">
        <v>2379</v>
      </c>
      <c r="D109" s="9">
        <v>7</v>
      </c>
      <c r="E109" s="9">
        <v>176924607</v>
      </c>
      <c r="F109" s="9">
        <v>45202</v>
      </c>
      <c r="G109" s="9">
        <v>26440</v>
      </c>
      <c r="H109" s="9">
        <v>-18762</v>
      </c>
      <c r="I109" s="11">
        <v>1.8911596610384884E-2</v>
      </c>
      <c r="J109" s="11">
        <v>-3.4164080912201613</v>
      </c>
      <c r="K109" t="s">
        <v>3085</v>
      </c>
      <c r="L109" s="10" t="s">
        <v>3085</v>
      </c>
      <c r="M109" t="b">
        <v>0</v>
      </c>
    </row>
    <row r="110" spans="1:13" x14ac:dyDescent="0.3">
      <c r="A110" t="s">
        <v>1271</v>
      </c>
      <c r="B110">
        <v>116983</v>
      </c>
      <c r="C110" t="s">
        <v>1272</v>
      </c>
      <c r="D110" s="9">
        <v>7</v>
      </c>
      <c r="E110" s="9">
        <v>1244989</v>
      </c>
      <c r="F110" s="9">
        <v>72812</v>
      </c>
      <c r="G110" s="9">
        <v>32260.857142857141</v>
      </c>
      <c r="H110" s="9">
        <v>-40551.142857142855</v>
      </c>
      <c r="I110" s="11">
        <v>1.9534361459790216E-2</v>
      </c>
      <c r="J110" s="11">
        <v>-3.3865544807106227</v>
      </c>
      <c r="K110">
        <v>-0.13069231633532299</v>
      </c>
      <c r="L110" s="10">
        <v>0.89604065276031897</v>
      </c>
      <c r="M110" t="b">
        <v>0</v>
      </c>
    </row>
    <row r="111" spans="1:13" x14ac:dyDescent="0.3">
      <c r="A111" t="s">
        <v>3134</v>
      </c>
      <c r="B111">
        <v>627</v>
      </c>
      <c r="C111" t="s">
        <v>3521</v>
      </c>
      <c r="D111" s="9">
        <v>5</v>
      </c>
      <c r="E111" s="9">
        <v>27743605</v>
      </c>
      <c r="F111" s="9">
        <v>32959</v>
      </c>
      <c r="G111" s="9">
        <v>19331.8</v>
      </c>
      <c r="H111" s="9">
        <v>-13627.2</v>
      </c>
      <c r="I111" s="11">
        <v>1.9965285574843349E-2</v>
      </c>
      <c r="J111" s="11">
        <v>-4.5436330278539749</v>
      </c>
      <c r="K111" t="s">
        <v>3085</v>
      </c>
      <c r="L111" s="10" t="s">
        <v>3085</v>
      </c>
      <c r="M111" t="b">
        <v>0</v>
      </c>
    </row>
    <row r="112" spans="1:13" x14ac:dyDescent="0.3">
      <c r="A112" t="s">
        <v>1437</v>
      </c>
      <c r="B112">
        <v>8549</v>
      </c>
      <c r="C112" t="s">
        <v>1438</v>
      </c>
      <c r="D112" s="9">
        <v>9</v>
      </c>
      <c r="E112" s="9">
        <v>71833550</v>
      </c>
      <c r="F112" s="9">
        <v>12604</v>
      </c>
      <c r="G112" s="9">
        <v>23336.444444444445</v>
      </c>
      <c r="H112" s="9">
        <v>10732.444444444445</v>
      </c>
      <c r="I112" s="11">
        <v>2.138768360202075E-2</v>
      </c>
      <c r="J112" s="11">
        <v>2.9506313216910387</v>
      </c>
      <c r="K112">
        <v>1.1991689040433</v>
      </c>
      <c r="L112" s="10">
        <v>0.230699403325546</v>
      </c>
      <c r="M112" t="b">
        <v>0</v>
      </c>
    </row>
    <row r="113" spans="1:13" x14ac:dyDescent="0.3">
      <c r="A113" t="s">
        <v>2865</v>
      </c>
      <c r="B113">
        <v>101928944</v>
      </c>
      <c r="C113" t="s">
        <v>2866</v>
      </c>
      <c r="D113" s="9">
        <v>5</v>
      </c>
      <c r="E113" s="9">
        <v>80473869</v>
      </c>
      <c r="F113" s="9">
        <v>52337</v>
      </c>
      <c r="G113" s="9">
        <v>60838.400000000001</v>
      </c>
      <c r="H113" s="9">
        <v>8501.4</v>
      </c>
      <c r="I113" s="11">
        <v>2.1555608681774346E-2</v>
      </c>
      <c r="J113" s="11">
        <v>4.4157864019859874</v>
      </c>
      <c r="K113">
        <v>-0.65703709575066604</v>
      </c>
      <c r="L113" s="10">
        <v>0.51128326357892495</v>
      </c>
      <c r="M113" t="b">
        <v>0</v>
      </c>
    </row>
    <row r="114" spans="1:13" x14ac:dyDescent="0.3">
      <c r="A114" t="s">
        <v>3135</v>
      </c>
      <c r="B114">
        <v>23526</v>
      </c>
      <c r="C114" t="s">
        <v>3522</v>
      </c>
      <c r="D114" s="9">
        <v>5</v>
      </c>
      <c r="E114" s="9">
        <v>1065922</v>
      </c>
      <c r="F114" s="9">
        <v>115321</v>
      </c>
      <c r="G114" s="9">
        <v>44643.8</v>
      </c>
      <c r="H114" s="9">
        <v>-70677.2</v>
      </c>
      <c r="I114" s="11">
        <v>2.2486082398736534E-2</v>
      </c>
      <c r="J114" s="11">
        <v>-4.3465177033349711</v>
      </c>
      <c r="K114">
        <v>0.27580923268291502</v>
      </c>
      <c r="L114" s="10">
        <v>0.78274215907397005</v>
      </c>
      <c r="M114" t="b">
        <v>0</v>
      </c>
    </row>
    <row r="115" spans="1:13" x14ac:dyDescent="0.3">
      <c r="A115" t="s">
        <v>3136</v>
      </c>
      <c r="B115">
        <v>23782</v>
      </c>
      <c r="C115" t="s">
        <v>3523</v>
      </c>
      <c r="D115" s="9">
        <v>5</v>
      </c>
      <c r="E115" s="9">
        <v>32517964</v>
      </c>
      <c r="F115" s="9">
        <v>87832</v>
      </c>
      <c r="G115" s="9">
        <v>42199</v>
      </c>
      <c r="H115" s="9">
        <v>-45633</v>
      </c>
      <c r="I115" s="11">
        <v>2.3192898296292792E-2</v>
      </c>
      <c r="J115" s="11">
        <v>-4.2963313288714842</v>
      </c>
      <c r="K115" t="s">
        <v>3085</v>
      </c>
      <c r="L115" s="10" t="s">
        <v>3085</v>
      </c>
      <c r="M115" t="b">
        <v>0</v>
      </c>
    </row>
    <row r="116" spans="1:13" x14ac:dyDescent="0.3">
      <c r="A116" t="s">
        <v>3137</v>
      </c>
      <c r="B116">
        <v>55204</v>
      </c>
      <c r="C116" t="s">
        <v>3524</v>
      </c>
      <c r="D116" s="9">
        <v>5</v>
      </c>
      <c r="E116" s="9">
        <v>150669630</v>
      </c>
      <c r="F116" s="9">
        <v>51983</v>
      </c>
      <c r="G116" s="9">
        <v>28188.400000000001</v>
      </c>
      <c r="H116" s="9">
        <v>-23794.6</v>
      </c>
      <c r="I116" s="11">
        <v>2.4129231359232912E-2</v>
      </c>
      <c r="J116" s="11">
        <v>-4.2328124830170974</v>
      </c>
      <c r="K116">
        <v>-6.8251825094927998E-2</v>
      </c>
      <c r="L116" s="10">
        <v>0.94559656200446396</v>
      </c>
      <c r="M116" t="b">
        <v>0</v>
      </c>
    </row>
    <row r="117" spans="1:13" x14ac:dyDescent="0.3">
      <c r="A117" t="s">
        <v>2055</v>
      </c>
      <c r="B117">
        <v>3265</v>
      </c>
      <c r="C117" t="s">
        <v>2056</v>
      </c>
      <c r="D117" s="9">
        <v>5</v>
      </c>
      <c r="E117" s="9">
        <v>537287</v>
      </c>
      <c r="F117" s="9">
        <v>83652</v>
      </c>
      <c r="G117" s="9">
        <v>39944.199999999997</v>
      </c>
      <c r="H117" s="9">
        <v>-43707.8</v>
      </c>
      <c r="I117" s="11">
        <v>2.4847096923996791E-2</v>
      </c>
      <c r="J117" s="11">
        <v>-4.1862321504930087</v>
      </c>
      <c r="K117">
        <v>8.6220269906407104E-2</v>
      </c>
      <c r="L117" s="10">
        <v>0.93130572517685195</v>
      </c>
      <c r="M117" t="b">
        <v>1</v>
      </c>
    </row>
    <row r="118" spans="1:13" x14ac:dyDescent="0.3">
      <c r="A118" t="s">
        <v>846</v>
      </c>
      <c r="B118">
        <v>8664</v>
      </c>
      <c r="C118" t="s">
        <v>847</v>
      </c>
      <c r="D118" s="9">
        <v>7</v>
      </c>
      <c r="E118" s="9">
        <v>36925483</v>
      </c>
      <c r="F118" s="9">
        <v>19749</v>
      </c>
      <c r="G118" s="9">
        <v>13503.142857142857</v>
      </c>
      <c r="H118" s="9">
        <v>-6245.8571428571431</v>
      </c>
      <c r="I118" s="11">
        <v>2.509173819902354E-2</v>
      </c>
      <c r="J118" s="11">
        <v>-3.1601211268037352</v>
      </c>
      <c r="K118">
        <v>1.0305325839817301</v>
      </c>
      <c r="L118" s="10">
        <v>0.30296806818201499</v>
      </c>
      <c r="M118" t="b">
        <v>0</v>
      </c>
    </row>
    <row r="119" spans="1:13" x14ac:dyDescent="0.3">
      <c r="A119" t="s">
        <v>3138</v>
      </c>
      <c r="B119">
        <v>284415</v>
      </c>
      <c r="C119" t="s">
        <v>3525</v>
      </c>
      <c r="D119" s="9">
        <v>5</v>
      </c>
      <c r="E119" s="9">
        <v>54567207</v>
      </c>
      <c r="F119" s="9">
        <v>71476</v>
      </c>
      <c r="G119" s="9">
        <v>34948.800000000003</v>
      </c>
      <c r="H119" s="9">
        <v>-36527.199999999997</v>
      </c>
      <c r="I119" s="11">
        <v>2.524626042101686E-2</v>
      </c>
      <c r="J119" s="11">
        <v>-4.1610765244411754</v>
      </c>
      <c r="K119">
        <v>0.69754314600781298</v>
      </c>
      <c r="L119" s="10">
        <v>0.48559829619177303</v>
      </c>
      <c r="M119" t="b">
        <v>0</v>
      </c>
    </row>
    <row r="120" spans="1:13" x14ac:dyDescent="0.3">
      <c r="A120" t="s">
        <v>3139</v>
      </c>
      <c r="B120">
        <v>346007</v>
      </c>
      <c r="C120" t="s">
        <v>3526</v>
      </c>
      <c r="D120" s="9">
        <v>5</v>
      </c>
      <c r="E120" s="9">
        <v>66417118</v>
      </c>
      <c r="F120" s="9">
        <v>396749</v>
      </c>
      <c r="G120" s="9">
        <v>144812.4</v>
      </c>
      <c r="H120" s="9">
        <v>-251936.6</v>
      </c>
      <c r="I120" s="11">
        <v>2.6941618420506904E-2</v>
      </c>
      <c r="J120" s="11">
        <v>-4.0596821953479489</v>
      </c>
      <c r="K120" t="s">
        <v>3085</v>
      </c>
      <c r="L120" s="10" t="s">
        <v>3085</v>
      </c>
      <c r="M120" t="b">
        <v>0</v>
      </c>
    </row>
    <row r="121" spans="1:13" x14ac:dyDescent="0.3">
      <c r="A121" t="s">
        <v>3140</v>
      </c>
      <c r="B121">
        <v>22926</v>
      </c>
      <c r="C121" t="s">
        <v>3527</v>
      </c>
      <c r="D121" s="9">
        <v>5</v>
      </c>
      <c r="E121" s="9">
        <v>161736084</v>
      </c>
      <c r="F121" s="9">
        <v>34382</v>
      </c>
      <c r="G121" s="9">
        <v>17724.8</v>
      </c>
      <c r="H121" s="9">
        <v>-16657.2</v>
      </c>
      <c r="I121" s="11">
        <v>2.8221621930892938E-2</v>
      </c>
      <c r="J121" s="11">
        <v>-3.9884252057828506</v>
      </c>
      <c r="K121">
        <v>3.0838341665582698</v>
      </c>
      <c r="L121" s="10">
        <v>2.0902621815900601E-3</v>
      </c>
      <c r="M121" t="b">
        <v>0</v>
      </c>
    </row>
    <row r="122" spans="1:13" x14ac:dyDescent="0.3">
      <c r="A122" t="s">
        <v>3141</v>
      </c>
      <c r="B122">
        <v>100616439</v>
      </c>
      <c r="C122" t="s">
        <v>3528</v>
      </c>
      <c r="D122" s="9">
        <v>5</v>
      </c>
      <c r="E122" s="9">
        <v>99754292</v>
      </c>
      <c r="F122" s="9">
        <v>13685</v>
      </c>
      <c r="G122" s="9">
        <v>54500.800000000003</v>
      </c>
      <c r="H122" s="9">
        <v>40815.800000000003</v>
      </c>
      <c r="I122" s="11">
        <v>2.9409155450887358E-2</v>
      </c>
      <c r="J122" s="11">
        <v>3.9259391626577647</v>
      </c>
      <c r="K122" t="s">
        <v>3085</v>
      </c>
      <c r="L122" s="10" t="s">
        <v>3085</v>
      </c>
      <c r="M122" t="b">
        <v>0</v>
      </c>
    </row>
    <row r="123" spans="1:13" x14ac:dyDescent="0.3">
      <c r="A123" t="s">
        <v>1663</v>
      </c>
      <c r="B123">
        <v>81552</v>
      </c>
      <c r="C123" t="s">
        <v>1664</v>
      </c>
      <c r="D123" s="9">
        <v>5</v>
      </c>
      <c r="E123" s="9">
        <v>55640681</v>
      </c>
      <c r="F123" s="9">
        <v>10714</v>
      </c>
      <c r="G123" s="9">
        <v>48746.6</v>
      </c>
      <c r="H123" s="9">
        <v>38032.6</v>
      </c>
      <c r="I123" s="11">
        <v>2.9553279848196393E-2</v>
      </c>
      <c r="J123" s="11">
        <v>3.9185765879281571</v>
      </c>
      <c r="K123">
        <v>0.38375620453213699</v>
      </c>
      <c r="L123" s="10">
        <v>0.70122724567439498</v>
      </c>
      <c r="M123" t="b">
        <v>0</v>
      </c>
    </row>
    <row r="124" spans="1:13" x14ac:dyDescent="0.3">
      <c r="A124" t="s">
        <v>3142</v>
      </c>
      <c r="B124">
        <v>100289019</v>
      </c>
      <c r="C124" t="s">
        <v>3529</v>
      </c>
      <c r="D124" s="9">
        <v>5</v>
      </c>
      <c r="E124" s="9">
        <v>130881013</v>
      </c>
      <c r="F124" s="9">
        <v>23414</v>
      </c>
      <c r="G124" s="9">
        <v>29561.599999999999</v>
      </c>
      <c r="H124" s="9">
        <v>6147.6</v>
      </c>
      <c r="I124" s="11">
        <v>2.968645045658105E-2</v>
      </c>
      <c r="J124" s="11">
        <v>3.9118144871078848</v>
      </c>
      <c r="K124">
        <v>0.19835709130692999</v>
      </c>
      <c r="L124" s="10">
        <v>0.84279934084124097</v>
      </c>
      <c r="M124" t="b">
        <v>0</v>
      </c>
    </row>
    <row r="125" spans="1:13" x14ac:dyDescent="0.3">
      <c r="A125" t="s">
        <v>916</v>
      </c>
      <c r="B125">
        <v>8677</v>
      </c>
      <c r="C125" t="s">
        <v>917</v>
      </c>
      <c r="D125" s="9">
        <v>7</v>
      </c>
      <c r="E125" s="9">
        <v>13261197</v>
      </c>
      <c r="F125" s="9">
        <v>39404</v>
      </c>
      <c r="G125" s="9">
        <v>24374.571428571428</v>
      </c>
      <c r="H125" s="9">
        <v>-15029.428571428571</v>
      </c>
      <c r="I125" s="11">
        <v>3.044726153541057E-2</v>
      </c>
      <c r="J125" s="11">
        <v>-2.9900020420939839</v>
      </c>
      <c r="K125">
        <v>2.56577773264803</v>
      </c>
      <c r="L125" s="10">
        <v>1.04152569950649E-2</v>
      </c>
      <c r="M125" t="b">
        <v>0</v>
      </c>
    </row>
    <row r="126" spans="1:13" x14ac:dyDescent="0.3">
      <c r="A126" t="s">
        <v>3143</v>
      </c>
      <c r="B126">
        <v>1434</v>
      </c>
      <c r="C126" t="s">
        <v>3530</v>
      </c>
      <c r="D126" s="9">
        <v>6</v>
      </c>
      <c r="E126" s="9">
        <v>47662849</v>
      </c>
      <c r="F126" s="9">
        <v>80740</v>
      </c>
      <c r="G126" s="9">
        <v>40937</v>
      </c>
      <c r="H126" s="9">
        <v>-39803</v>
      </c>
      <c r="I126" s="11">
        <v>3.0596437640522636E-2</v>
      </c>
      <c r="J126" s="11">
        <v>-3.2766698026278971</v>
      </c>
      <c r="K126">
        <v>1.8418812096537001</v>
      </c>
      <c r="L126" s="10">
        <v>6.5739573999267498E-2</v>
      </c>
      <c r="M126" t="b">
        <v>0</v>
      </c>
    </row>
    <row r="127" spans="1:13" x14ac:dyDescent="0.3">
      <c r="A127" t="s">
        <v>3144</v>
      </c>
      <c r="B127">
        <v>100500834</v>
      </c>
      <c r="C127" t="s">
        <v>3531</v>
      </c>
      <c r="D127" s="9">
        <v>5</v>
      </c>
      <c r="E127" s="9">
        <v>59064319</v>
      </c>
      <c r="F127" s="9">
        <v>324598</v>
      </c>
      <c r="G127" s="9">
        <v>120205.4</v>
      </c>
      <c r="H127" s="9">
        <v>-204392.6</v>
      </c>
      <c r="I127" s="11">
        <v>3.0695864234806299E-2</v>
      </c>
      <c r="J127" s="11">
        <v>-3.8617946643099113</v>
      </c>
      <c r="K127">
        <v>-2.90412677461841E-2</v>
      </c>
      <c r="L127" s="10">
        <v>0.97683651456409504</v>
      </c>
      <c r="M127" t="b">
        <v>0</v>
      </c>
    </row>
    <row r="128" spans="1:13" x14ac:dyDescent="0.3">
      <c r="A128" t="s">
        <v>2568</v>
      </c>
      <c r="B128">
        <v>7652</v>
      </c>
      <c r="C128" t="s">
        <v>2569</v>
      </c>
      <c r="D128" s="9">
        <v>6</v>
      </c>
      <c r="E128" s="9">
        <v>22966909</v>
      </c>
      <c r="F128" s="9">
        <v>286691</v>
      </c>
      <c r="G128" s="9">
        <v>151396.66666666666</v>
      </c>
      <c r="H128" s="9">
        <v>-135294.33333333334</v>
      </c>
      <c r="I128" s="11">
        <v>3.1146336768619581E-2</v>
      </c>
      <c r="J128" s="11">
        <v>-3.2577686864034003</v>
      </c>
      <c r="K128">
        <v>1.4206826107263499</v>
      </c>
      <c r="L128" s="10">
        <v>0.15566926174271301</v>
      </c>
      <c r="M128" t="b">
        <v>0</v>
      </c>
    </row>
    <row r="129" spans="1:13" x14ac:dyDescent="0.3">
      <c r="A129" t="s">
        <v>2392</v>
      </c>
      <c r="B129">
        <v>79927</v>
      </c>
      <c r="C129" t="s">
        <v>2393</v>
      </c>
      <c r="D129" s="9">
        <v>6</v>
      </c>
      <c r="E129" s="9">
        <v>26485511</v>
      </c>
      <c r="F129" s="9">
        <v>29598</v>
      </c>
      <c r="G129" s="9">
        <v>16307.833333333334</v>
      </c>
      <c r="H129" s="9">
        <v>-13290.166666666666</v>
      </c>
      <c r="I129" s="11">
        <v>3.1989266238313017E-2</v>
      </c>
      <c r="J129" s="11">
        <v>-3.2295475255873258</v>
      </c>
      <c r="K129">
        <v>1.5768194544076299</v>
      </c>
      <c r="L129" s="10">
        <v>0.11510108164432301</v>
      </c>
      <c r="M129" t="b">
        <v>0</v>
      </c>
    </row>
    <row r="130" spans="1:13" x14ac:dyDescent="0.3">
      <c r="A130" t="s">
        <v>2955</v>
      </c>
      <c r="B130">
        <v>100500844</v>
      </c>
      <c r="C130" t="s">
        <v>2956</v>
      </c>
      <c r="D130" s="9">
        <v>8</v>
      </c>
      <c r="E130" s="9">
        <v>70718473</v>
      </c>
      <c r="F130" s="9">
        <v>30232</v>
      </c>
      <c r="G130" s="9">
        <v>17687.875</v>
      </c>
      <c r="H130" s="9">
        <v>-12544.125</v>
      </c>
      <c r="I130" s="11">
        <v>3.2073627313115041E-2</v>
      </c>
      <c r="J130" s="11">
        <v>-2.7781886488749254</v>
      </c>
      <c r="K130">
        <v>0.109931208582548</v>
      </c>
      <c r="L130" s="10">
        <v>0.91248234325223798</v>
      </c>
      <c r="M130" t="b">
        <v>0</v>
      </c>
    </row>
    <row r="131" spans="1:13" x14ac:dyDescent="0.3">
      <c r="A131" t="s">
        <v>1529</v>
      </c>
      <c r="B131">
        <v>2312</v>
      </c>
      <c r="C131" t="s">
        <v>1530</v>
      </c>
      <c r="D131" s="9">
        <v>5</v>
      </c>
      <c r="E131" s="9">
        <v>152297679</v>
      </c>
      <c r="F131" s="9">
        <v>154735</v>
      </c>
      <c r="G131" s="9">
        <v>141921.4</v>
      </c>
      <c r="H131" s="9">
        <v>-12813.6</v>
      </c>
      <c r="I131" s="11">
        <v>3.2457031823682148E-2</v>
      </c>
      <c r="J131" s="11">
        <v>-3.7793864469110927</v>
      </c>
      <c r="K131">
        <v>0.69183095388398197</v>
      </c>
      <c r="L131" s="10">
        <v>0.48917754979450701</v>
      </c>
      <c r="M131" t="b">
        <v>0</v>
      </c>
    </row>
    <row r="132" spans="1:13" x14ac:dyDescent="0.3">
      <c r="A132" t="s">
        <v>2007</v>
      </c>
      <c r="B132">
        <v>156</v>
      </c>
      <c r="C132" t="s">
        <v>2008</v>
      </c>
      <c r="D132" s="9">
        <v>7</v>
      </c>
      <c r="E132" s="9">
        <v>67033881</v>
      </c>
      <c r="F132" s="9">
        <v>12075</v>
      </c>
      <c r="G132" s="9">
        <v>22185.142857142859</v>
      </c>
      <c r="H132" s="9">
        <v>10110.142857142857</v>
      </c>
      <c r="I132" s="11">
        <v>3.2620447359169642E-2</v>
      </c>
      <c r="J132" s="11">
        <v>2.930325113425114</v>
      </c>
      <c r="K132">
        <v>1.5206205456003801</v>
      </c>
      <c r="L132" s="10">
        <v>0.12861896234481801</v>
      </c>
      <c r="M132" t="b">
        <v>0</v>
      </c>
    </row>
    <row r="133" spans="1:13" x14ac:dyDescent="0.3">
      <c r="A133" t="s">
        <v>3145</v>
      </c>
      <c r="B133">
        <v>478</v>
      </c>
      <c r="C133" t="s">
        <v>3532</v>
      </c>
      <c r="D133" s="9">
        <v>5</v>
      </c>
      <c r="E133" s="9">
        <v>42501649</v>
      </c>
      <c r="F133" s="9">
        <v>20234</v>
      </c>
      <c r="G133" s="9">
        <v>37845.599999999999</v>
      </c>
      <c r="H133" s="9">
        <v>17611.599999999999</v>
      </c>
      <c r="I133" s="11">
        <v>3.2917856864348206E-2</v>
      </c>
      <c r="J133" s="11">
        <v>3.7587662113501472</v>
      </c>
      <c r="K133" t="s">
        <v>3085</v>
      </c>
      <c r="L133" s="10" t="s">
        <v>3085</v>
      </c>
      <c r="M133" t="b">
        <v>0</v>
      </c>
    </row>
    <row r="134" spans="1:13" x14ac:dyDescent="0.3">
      <c r="A134" t="s">
        <v>1193</v>
      </c>
      <c r="B134">
        <v>8089</v>
      </c>
      <c r="C134" t="s">
        <v>1194</v>
      </c>
      <c r="D134" s="9">
        <v>18</v>
      </c>
      <c r="E134" s="9">
        <v>69753483</v>
      </c>
      <c r="F134" s="9">
        <v>12614</v>
      </c>
      <c r="G134" s="9">
        <v>34004.722222222219</v>
      </c>
      <c r="H134" s="9">
        <v>21390.722222222223</v>
      </c>
      <c r="I134" s="11">
        <v>3.3281944537164834E-2</v>
      </c>
      <c r="J134" s="11">
        <v>2.3291029845746758</v>
      </c>
      <c r="K134">
        <v>3.6277164752727198</v>
      </c>
      <c r="L134" s="10">
        <v>2.9797023266494601E-4</v>
      </c>
      <c r="M134" t="b">
        <v>0</v>
      </c>
    </row>
    <row r="135" spans="1:13" x14ac:dyDescent="0.3">
      <c r="A135" t="s">
        <v>3146</v>
      </c>
      <c r="B135">
        <v>23466</v>
      </c>
      <c r="C135" t="s">
        <v>3533</v>
      </c>
      <c r="D135" s="9">
        <v>7</v>
      </c>
      <c r="E135" s="9">
        <v>39268319</v>
      </c>
      <c r="F135" s="9">
        <v>63013</v>
      </c>
      <c r="G135" s="9">
        <v>39700.142857142855</v>
      </c>
      <c r="H135" s="9">
        <v>-23312.857142857141</v>
      </c>
      <c r="I135" s="11">
        <v>3.3446020216225163E-2</v>
      </c>
      <c r="J135" s="11">
        <v>-2.9088087153154767</v>
      </c>
      <c r="K135">
        <v>0.28844083517368602</v>
      </c>
      <c r="L135" s="10">
        <v>0.77305921022772495</v>
      </c>
      <c r="M135" t="b">
        <v>0</v>
      </c>
    </row>
    <row r="136" spans="1:13" x14ac:dyDescent="0.3">
      <c r="A136" t="s">
        <v>1129</v>
      </c>
      <c r="B136">
        <v>27161</v>
      </c>
      <c r="C136" t="s">
        <v>1130</v>
      </c>
      <c r="D136" s="9">
        <v>9</v>
      </c>
      <c r="E136" s="9">
        <v>141645718</v>
      </c>
      <c r="F136" s="9">
        <v>18104</v>
      </c>
      <c r="G136" s="9">
        <v>28777.111111111109</v>
      </c>
      <c r="H136" s="9">
        <v>10673.111111111111</v>
      </c>
      <c r="I136" s="11">
        <v>3.4123944834485595E-2</v>
      </c>
      <c r="J136" s="11">
        <v>2.6257257693282665</v>
      </c>
      <c r="K136">
        <v>2.3161270949466402</v>
      </c>
      <c r="L136" s="10">
        <v>2.07194507653111E-2</v>
      </c>
      <c r="M136" t="b">
        <v>0</v>
      </c>
    </row>
    <row r="137" spans="1:13" x14ac:dyDescent="0.3">
      <c r="A137" t="s">
        <v>1219</v>
      </c>
      <c r="B137">
        <v>84074</v>
      </c>
      <c r="C137" t="s">
        <v>1220</v>
      </c>
      <c r="D137" s="9">
        <v>6</v>
      </c>
      <c r="E137" s="9">
        <v>74303761</v>
      </c>
      <c r="F137" s="9">
        <v>27096</v>
      </c>
      <c r="G137" s="9">
        <v>21759.166666666668</v>
      </c>
      <c r="H137" s="9">
        <v>-5336.833333333333</v>
      </c>
      <c r="I137" s="11">
        <v>3.5170467486795573E-2</v>
      </c>
      <c r="J137" s="11">
        <v>-3.1304357832983896</v>
      </c>
      <c r="K137">
        <v>-0.67564775343820604</v>
      </c>
      <c r="L137" s="10">
        <v>0.499394709434405</v>
      </c>
      <c r="M137" t="b">
        <v>0</v>
      </c>
    </row>
    <row r="138" spans="1:13" x14ac:dyDescent="0.3">
      <c r="A138" t="s">
        <v>2312</v>
      </c>
      <c r="B138">
        <v>374407</v>
      </c>
      <c r="C138" t="s">
        <v>2313</v>
      </c>
      <c r="D138" s="9">
        <v>8</v>
      </c>
      <c r="E138" s="9">
        <v>73661364</v>
      </c>
      <c r="F138" s="9">
        <v>11258</v>
      </c>
      <c r="G138" s="9">
        <v>16420.25</v>
      </c>
      <c r="H138" s="9">
        <v>5162.25</v>
      </c>
      <c r="I138" s="11">
        <v>3.7093045738881614E-2</v>
      </c>
      <c r="J138" s="11">
        <v>2.6686555535410514</v>
      </c>
      <c r="K138">
        <v>0.32819090148813301</v>
      </c>
      <c r="L138" s="10">
        <v>0.74282467730813195</v>
      </c>
      <c r="M138" t="b">
        <v>0</v>
      </c>
    </row>
    <row r="139" spans="1:13" x14ac:dyDescent="0.3">
      <c r="A139" t="s">
        <v>3147</v>
      </c>
      <c r="B139">
        <v>55379</v>
      </c>
      <c r="C139" t="s">
        <v>3534</v>
      </c>
      <c r="D139" s="9">
        <v>5</v>
      </c>
      <c r="E139" s="9">
        <v>48474914</v>
      </c>
      <c r="F139" s="9">
        <v>33742</v>
      </c>
      <c r="G139" s="9">
        <v>25219.4</v>
      </c>
      <c r="H139" s="9">
        <v>-8522.6</v>
      </c>
      <c r="I139" s="11">
        <v>3.7135458996606842E-2</v>
      </c>
      <c r="J139" s="11">
        <v>-3.5857218323115227</v>
      </c>
      <c r="K139">
        <v>-1.17866730624437</v>
      </c>
      <c r="L139" s="10">
        <v>0.238764727908787</v>
      </c>
      <c r="M139" t="b">
        <v>0</v>
      </c>
    </row>
    <row r="140" spans="1:13" x14ac:dyDescent="0.3">
      <c r="A140" t="s">
        <v>3148</v>
      </c>
      <c r="B140">
        <v>29951</v>
      </c>
      <c r="C140" t="s">
        <v>3535</v>
      </c>
      <c r="D140" s="9">
        <v>5</v>
      </c>
      <c r="E140" s="9">
        <v>41582250</v>
      </c>
      <c r="F140" s="9">
        <v>129218</v>
      </c>
      <c r="G140" s="9">
        <v>48683.6</v>
      </c>
      <c r="H140" s="9">
        <v>-80534.399999999994</v>
      </c>
      <c r="I140" s="11">
        <v>3.7568988497762634E-2</v>
      </c>
      <c r="J140" s="11">
        <v>-3.5693660522440434</v>
      </c>
      <c r="K140">
        <v>-0.33792869393988201</v>
      </c>
      <c r="L140" s="10">
        <v>0.73547612922373296</v>
      </c>
      <c r="M140" t="b">
        <v>0</v>
      </c>
    </row>
    <row r="141" spans="1:13" x14ac:dyDescent="0.3">
      <c r="A141" t="s">
        <v>1485</v>
      </c>
      <c r="B141">
        <v>115024</v>
      </c>
      <c r="C141" t="s">
        <v>1486</v>
      </c>
      <c r="D141" s="9">
        <v>6</v>
      </c>
      <c r="E141" s="9">
        <v>39992523</v>
      </c>
      <c r="F141" s="9">
        <v>9799</v>
      </c>
      <c r="G141" s="9">
        <v>22752.833333333332</v>
      </c>
      <c r="H141" s="9">
        <v>12953.833333333334</v>
      </c>
      <c r="I141" s="11">
        <v>3.7765827490194248E-2</v>
      </c>
      <c r="J141" s="11">
        <v>3.0570852757653681</v>
      </c>
      <c r="K141" t="s">
        <v>3085</v>
      </c>
      <c r="L141" s="10" t="s">
        <v>3085</v>
      </c>
      <c r="M141" t="b">
        <v>0</v>
      </c>
    </row>
    <row r="142" spans="1:13" x14ac:dyDescent="0.3">
      <c r="A142" t="s">
        <v>3149</v>
      </c>
      <c r="B142">
        <v>101928372</v>
      </c>
      <c r="C142" t="s">
        <v>3536</v>
      </c>
      <c r="D142" s="9">
        <v>5</v>
      </c>
      <c r="E142" s="9">
        <v>160902255</v>
      </c>
      <c r="F142" s="9">
        <v>57347</v>
      </c>
      <c r="G142" s="9">
        <v>31759</v>
      </c>
      <c r="H142" s="9">
        <v>-25588</v>
      </c>
      <c r="I142" s="11">
        <v>3.7962717805595667E-2</v>
      </c>
      <c r="J142" s="11">
        <v>-3.5547191676341479</v>
      </c>
      <c r="K142">
        <v>-0.67672998101513904</v>
      </c>
      <c r="L142" s="10">
        <v>0.49870792955252002</v>
      </c>
      <c r="M142" t="b">
        <v>0</v>
      </c>
    </row>
    <row r="143" spans="1:13" x14ac:dyDescent="0.3">
      <c r="A143" t="s">
        <v>2977</v>
      </c>
      <c r="B143">
        <v>100500868</v>
      </c>
      <c r="C143" t="s">
        <v>2978</v>
      </c>
      <c r="D143" s="9">
        <v>5</v>
      </c>
      <c r="E143" s="9">
        <v>69978603</v>
      </c>
      <c r="F143" s="9">
        <v>5114</v>
      </c>
      <c r="G143" s="9">
        <v>20582.8</v>
      </c>
      <c r="H143" s="9">
        <v>15468.8</v>
      </c>
      <c r="I143" s="11">
        <v>3.8867226235324584E-2</v>
      </c>
      <c r="J143" s="11">
        <v>3.5217928643459424</v>
      </c>
      <c r="K143">
        <v>-8.3617844875404995E-2</v>
      </c>
      <c r="L143" s="10">
        <v>0.93337424807838898</v>
      </c>
      <c r="M143" t="b">
        <v>0</v>
      </c>
    </row>
    <row r="144" spans="1:13" x14ac:dyDescent="0.3">
      <c r="A144" t="s">
        <v>3150</v>
      </c>
      <c r="B144">
        <v>85415</v>
      </c>
      <c r="C144" t="s">
        <v>3537</v>
      </c>
      <c r="D144" s="9">
        <v>6</v>
      </c>
      <c r="E144" s="9">
        <v>33555794</v>
      </c>
      <c r="F144" s="9">
        <v>36889</v>
      </c>
      <c r="G144" s="9">
        <v>23432.666666666668</v>
      </c>
      <c r="H144" s="9">
        <v>-13456.333333333334</v>
      </c>
      <c r="I144" s="11">
        <v>3.901941654459333E-2</v>
      </c>
      <c r="J144" s="11">
        <v>-3.0237447464138887</v>
      </c>
      <c r="K144">
        <v>0.34905742539483497</v>
      </c>
      <c r="L144" s="10">
        <v>0.72710753832343</v>
      </c>
      <c r="M144" t="b">
        <v>0</v>
      </c>
    </row>
    <row r="145" spans="1:13" x14ac:dyDescent="0.3">
      <c r="A145" t="s">
        <v>3015</v>
      </c>
      <c r="B145">
        <v>100616203</v>
      </c>
      <c r="C145" t="s">
        <v>3016</v>
      </c>
      <c r="D145" s="9">
        <v>7</v>
      </c>
      <c r="E145" s="9">
        <v>36858584</v>
      </c>
      <c r="F145" s="9">
        <v>120480</v>
      </c>
      <c r="G145" s="9">
        <v>55446.714285714283</v>
      </c>
      <c r="H145" s="9">
        <v>-65033.285714285717</v>
      </c>
      <c r="I145" s="11">
        <v>4.0251097314847481E-2</v>
      </c>
      <c r="J145" s="11">
        <v>-2.7512361741982718</v>
      </c>
      <c r="K145" t="s">
        <v>3085</v>
      </c>
      <c r="L145" s="10" t="s">
        <v>3085</v>
      </c>
      <c r="M145" t="b">
        <v>0</v>
      </c>
    </row>
    <row r="146" spans="1:13" x14ac:dyDescent="0.3">
      <c r="A146" t="s">
        <v>1487</v>
      </c>
      <c r="B146">
        <v>84299</v>
      </c>
      <c r="C146" t="s">
        <v>1488</v>
      </c>
      <c r="D146" s="9">
        <v>24</v>
      </c>
      <c r="E146" s="9">
        <v>37887040</v>
      </c>
      <c r="F146" s="9">
        <v>19724</v>
      </c>
      <c r="G146" s="9">
        <v>27695</v>
      </c>
      <c r="H146" s="9">
        <v>7971</v>
      </c>
      <c r="I146" s="11">
        <v>4.0558661434641069E-2</v>
      </c>
      <c r="J146" s="11">
        <v>2.1761849272441776</v>
      </c>
      <c r="K146">
        <v>2.15719211614813</v>
      </c>
      <c r="L146" s="10">
        <v>3.11890655298332E-2</v>
      </c>
      <c r="M146" t="b">
        <v>0</v>
      </c>
    </row>
    <row r="147" spans="1:13" x14ac:dyDescent="0.3">
      <c r="A147" t="s">
        <v>3151</v>
      </c>
      <c r="B147">
        <v>27183</v>
      </c>
      <c r="C147" t="s">
        <v>3538</v>
      </c>
      <c r="D147" s="9">
        <v>6</v>
      </c>
      <c r="E147" s="9">
        <v>69345259</v>
      </c>
      <c r="F147" s="9">
        <v>18125</v>
      </c>
      <c r="G147" s="9">
        <v>31773.666666666668</v>
      </c>
      <c r="H147" s="9">
        <v>13648.666666666666</v>
      </c>
      <c r="I147" s="11">
        <v>4.0701784386480255E-2</v>
      </c>
      <c r="J147" s="11">
        <v>2.9809206900824488</v>
      </c>
      <c r="K147">
        <v>2.0481031205394502</v>
      </c>
      <c r="L147" s="10">
        <v>4.07675067135949E-2</v>
      </c>
      <c r="M147" t="b">
        <v>0</v>
      </c>
    </row>
    <row r="148" spans="1:13" x14ac:dyDescent="0.3">
      <c r="A148" t="s">
        <v>2924</v>
      </c>
      <c r="B148">
        <v>3217</v>
      </c>
      <c r="C148" t="s">
        <v>2925</v>
      </c>
      <c r="D148" s="9">
        <v>7</v>
      </c>
      <c r="E148" s="9">
        <v>46710934</v>
      </c>
      <c r="F148" s="9">
        <v>77623</v>
      </c>
      <c r="G148" s="9">
        <v>41564.142857142855</v>
      </c>
      <c r="H148" s="9">
        <v>-36058.857142857145</v>
      </c>
      <c r="I148" s="11">
        <v>4.0814827466365423E-2</v>
      </c>
      <c r="J148" s="11">
        <v>-2.7395307461210172</v>
      </c>
      <c r="K148">
        <v>-0.65952537553150503</v>
      </c>
      <c r="L148" s="10">
        <v>0.50968521587360904</v>
      </c>
      <c r="M148" t="b">
        <v>0</v>
      </c>
    </row>
    <row r="149" spans="1:13" x14ac:dyDescent="0.3">
      <c r="A149" t="s">
        <v>2476</v>
      </c>
      <c r="B149">
        <v>494513</v>
      </c>
      <c r="C149" t="s">
        <v>2477</v>
      </c>
      <c r="D149" s="9">
        <v>9</v>
      </c>
      <c r="E149" s="9">
        <v>179316163</v>
      </c>
      <c r="F149" s="9">
        <v>10088</v>
      </c>
      <c r="G149" s="9">
        <v>15744.444444444445</v>
      </c>
      <c r="H149" s="9">
        <v>5656.4444444444443</v>
      </c>
      <c r="I149" s="11">
        <v>4.0816969116058074E-2</v>
      </c>
      <c r="J149" s="11">
        <v>2.5029282384488978</v>
      </c>
      <c r="K149" t="s">
        <v>3085</v>
      </c>
      <c r="L149" s="10" t="s">
        <v>3085</v>
      </c>
      <c r="M149" t="b">
        <v>0</v>
      </c>
    </row>
    <row r="150" spans="1:13" x14ac:dyDescent="0.3">
      <c r="A150" t="s">
        <v>3152</v>
      </c>
      <c r="B150">
        <v>390323</v>
      </c>
      <c r="C150" t="s">
        <v>3539</v>
      </c>
      <c r="D150" s="9">
        <v>5</v>
      </c>
      <c r="E150" s="9">
        <v>55758895</v>
      </c>
      <c r="F150" s="9">
        <v>365727</v>
      </c>
      <c r="G150" s="9">
        <v>154896.4</v>
      </c>
      <c r="H150" s="9">
        <v>-210830.6</v>
      </c>
      <c r="I150" s="11">
        <v>4.2707166704299214E-2</v>
      </c>
      <c r="J150" s="11">
        <v>-3.3921513437112991</v>
      </c>
      <c r="K150">
        <v>2.9273061986366402</v>
      </c>
      <c r="L150" s="10">
        <v>3.4836998757233001E-3</v>
      </c>
      <c r="M150" t="b">
        <v>0</v>
      </c>
    </row>
    <row r="151" spans="1:13" x14ac:dyDescent="0.3">
      <c r="A151" t="s">
        <v>3153</v>
      </c>
      <c r="B151">
        <v>29066</v>
      </c>
      <c r="C151" t="s">
        <v>3540</v>
      </c>
      <c r="D151" s="9">
        <v>5</v>
      </c>
      <c r="E151" s="9">
        <v>11891123</v>
      </c>
      <c r="F151" s="9">
        <v>58478</v>
      </c>
      <c r="G151" s="9">
        <v>37666</v>
      </c>
      <c r="H151" s="9">
        <v>-20812</v>
      </c>
      <c r="I151" s="11">
        <v>4.3326867323642188E-2</v>
      </c>
      <c r="J151" s="11">
        <v>-3.3726192394576358</v>
      </c>
      <c r="K151">
        <v>2.0171707647404098</v>
      </c>
      <c r="L151" s="10">
        <v>4.3900388426509201E-2</v>
      </c>
      <c r="M151" t="b">
        <v>0</v>
      </c>
    </row>
    <row r="152" spans="1:13" x14ac:dyDescent="0.3">
      <c r="A152" t="s">
        <v>3154</v>
      </c>
      <c r="B152">
        <v>100616340</v>
      </c>
      <c r="C152" t="s">
        <v>3541</v>
      </c>
      <c r="D152" s="9">
        <v>6</v>
      </c>
      <c r="E152" s="9">
        <v>60907613</v>
      </c>
      <c r="F152" s="9">
        <v>46996</v>
      </c>
      <c r="G152" s="9">
        <v>27446.333333333332</v>
      </c>
      <c r="H152" s="9">
        <v>-19549.666666666668</v>
      </c>
      <c r="I152" s="11">
        <v>4.4366479939739807E-2</v>
      </c>
      <c r="J152" s="11">
        <v>-2.8944001591057633</v>
      </c>
      <c r="K152">
        <v>-0.27325307753091199</v>
      </c>
      <c r="L152" s="10">
        <v>0.78470577965296995</v>
      </c>
      <c r="M152" t="b">
        <v>0</v>
      </c>
    </row>
    <row r="153" spans="1:13" x14ac:dyDescent="0.3">
      <c r="A153" t="s">
        <v>3155</v>
      </c>
      <c r="B153">
        <v>91442</v>
      </c>
      <c r="C153" t="s">
        <v>3542</v>
      </c>
      <c r="D153" s="9">
        <v>5</v>
      </c>
      <c r="E153" s="9">
        <v>33463115</v>
      </c>
      <c r="F153" s="9">
        <v>62832</v>
      </c>
      <c r="G153" s="9">
        <v>44899.4</v>
      </c>
      <c r="H153" s="9">
        <v>-17932.599999999999</v>
      </c>
      <c r="I153" s="11">
        <v>4.479699210061406E-2</v>
      </c>
      <c r="J153" s="11">
        <v>-3.3276687322164271</v>
      </c>
      <c r="K153">
        <v>6.4326275844964904</v>
      </c>
      <c r="L153" s="10">
        <v>1.80860920513888E-10</v>
      </c>
      <c r="M153" t="b">
        <v>0</v>
      </c>
    </row>
    <row r="154" spans="1:13" x14ac:dyDescent="0.3">
      <c r="A154" t="s">
        <v>3156</v>
      </c>
      <c r="B154">
        <v>647286</v>
      </c>
      <c r="C154" t="s">
        <v>3543</v>
      </c>
      <c r="D154" s="9">
        <v>5</v>
      </c>
      <c r="E154" s="9">
        <v>104408645</v>
      </c>
      <c r="F154" s="9">
        <v>31271</v>
      </c>
      <c r="G154" s="9">
        <v>26013.4</v>
      </c>
      <c r="H154" s="9">
        <v>-5257.6</v>
      </c>
      <c r="I154" s="11">
        <v>4.4847831126606993E-2</v>
      </c>
      <c r="J154" s="11">
        <v>-3.3261478710111816</v>
      </c>
      <c r="K154">
        <v>-0.49726141125119599</v>
      </c>
      <c r="L154" s="10">
        <v>0.61909596710121695</v>
      </c>
      <c r="M154" t="b">
        <v>0</v>
      </c>
    </row>
    <row r="155" spans="1:13" x14ac:dyDescent="0.3">
      <c r="A155" t="s">
        <v>1411</v>
      </c>
      <c r="B155">
        <v>4316</v>
      </c>
      <c r="C155" t="s">
        <v>1412</v>
      </c>
      <c r="D155" s="9">
        <v>7</v>
      </c>
      <c r="E155" s="9">
        <v>102401484</v>
      </c>
      <c r="F155" s="9">
        <v>20501</v>
      </c>
      <c r="G155" s="9">
        <v>53889.571428571428</v>
      </c>
      <c r="H155" s="9">
        <v>33388.571428571428</v>
      </c>
      <c r="I155" s="11">
        <v>4.4943063314504331E-2</v>
      </c>
      <c r="J155" s="11">
        <v>2.6589032889010698</v>
      </c>
      <c r="K155">
        <v>0.23076713096762899</v>
      </c>
      <c r="L155" s="10">
        <v>0.81753511981514204</v>
      </c>
      <c r="M155" t="b">
        <v>0</v>
      </c>
    </row>
    <row r="156" spans="1:13" x14ac:dyDescent="0.3">
      <c r="A156" t="s">
        <v>3157</v>
      </c>
      <c r="B156">
        <v>84135</v>
      </c>
      <c r="C156" t="s">
        <v>3544</v>
      </c>
      <c r="D156" s="9">
        <v>5</v>
      </c>
      <c r="E156" s="9">
        <v>72861268</v>
      </c>
      <c r="F156" s="9">
        <v>39854</v>
      </c>
      <c r="G156" s="9">
        <v>21975.8</v>
      </c>
      <c r="H156" s="9">
        <v>-17878.2</v>
      </c>
      <c r="I156" s="11">
        <v>4.5033392501987374E-2</v>
      </c>
      <c r="J156" s="11">
        <v>-3.3206152600147529</v>
      </c>
      <c r="K156" t="s">
        <v>3085</v>
      </c>
      <c r="L156" s="10" t="s">
        <v>3085</v>
      </c>
      <c r="M156" t="b">
        <v>0</v>
      </c>
    </row>
    <row r="157" spans="1:13" x14ac:dyDescent="0.3">
      <c r="A157" t="s">
        <v>3158</v>
      </c>
      <c r="B157">
        <v>5071</v>
      </c>
      <c r="C157" t="s">
        <v>3545</v>
      </c>
      <c r="D157" s="9">
        <v>6</v>
      </c>
      <c r="E157" s="9">
        <v>163148803</v>
      </c>
      <c r="F157" s="9">
        <v>89308</v>
      </c>
      <c r="G157" s="9">
        <v>45234.333333333336</v>
      </c>
      <c r="H157" s="9">
        <v>-44073.666666666664</v>
      </c>
      <c r="I157" s="11">
        <v>4.5930610283858794E-2</v>
      </c>
      <c r="J157" s="11">
        <v>-2.8599757178522118</v>
      </c>
      <c r="K157">
        <v>0.37540714315541601</v>
      </c>
      <c r="L157" s="10">
        <v>0.70742414884988103</v>
      </c>
      <c r="M157" t="b">
        <v>0</v>
      </c>
    </row>
    <row r="158" spans="1:13" x14ac:dyDescent="0.3">
      <c r="A158" t="s">
        <v>3159</v>
      </c>
      <c r="B158">
        <v>338005</v>
      </c>
      <c r="C158" t="s">
        <v>3546</v>
      </c>
      <c r="D158" s="9">
        <v>5</v>
      </c>
      <c r="E158" s="9">
        <v>106938445</v>
      </c>
      <c r="F158" s="9">
        <v>389129</v>
      </c>
      <c r="G158" s="9">
        <v>200650.6</v>
      </c>
      <c r="H158" s="9">
        <v>-188478.4</v>
      </c>
      <c r="I158" s="11">
        <v>4.6343432033168361E-2</v>
      </c>
      <c r="J158" s="11">
        <v>-3.2823607443698526</v>
      </c>
      <c r="K158" t="s">
        <v>3085</v>
      </c>
      <c r="L158" s="10" t="s">
        <v>3085</v>
      </c>
      <c r="M158" t="b">
        <v>0</v>
      </c>
    </row>
    <row r="159" spans="1:13" x14ac:dyDescent="0.3">
      <c r="A159" t="s">
        <v>1477</v>
      </c>
      <c r="B159">
        <v>55135</v>
      </c>
      <c r="C159" t="s">
        <v>1478</v>
      </c>
      <c r="D159" s="9">
        <v>17</v>
      </c>
      <c r="E159" s="9">
        <v>7589389</v>
      </c>
      <c r="F159" s="9">
        <v>9162</v>
      </c>
      <c r="G159" s="9">
        <v>33790.529411764706</v>
      </c>
      <c r="H159" s="9">
        <v>24628.529411764706</v>
      </c>
      <c r="I159" s="11">
        <v>4.7763981743128577E-2</v>
      </c>
      <c r="J159" s="11">
        <v>2.1556110068360494</v>
      </c>
      <c r="K159">
        <v>-1.30613742440986</v>
      </c>
      <c r="L159" s="10">
        <v>0.191756549878698</v>
      </c>
      <c r="M159" t="b">
        <v>0</v>
      </c>
    </row>
    <row r="160" spans="1:13" x14ac:dyDescent="0.3">
      <c r="A160" t="s">
        <v>3160</v>
      </c>
      <c r="B160">
        <v>7769</v>
      </c>
      <c r="C160" t="s">
        <v>3547</v>
      </c>
      <c r="D160" s="9">
        <v>5</v>
      </c>
      <c r="E160" s="9">
        <v>44669226</v>
      </c>
      <c r="F160" s="9">
        <v>20943</v>
      </c>
      <c r="G160" s="9">
        <v>38791.599999999999</v>
      </c>
      <c r="H160" s="9">
        <v>17848.599999999999</v>
      </c>
      <c r="I160" s="11">
        <v>4.9313219743904145E-2</v>
      </c>
      <c r="J160" s="11">
        <v>3.2004935626894357</v>
      </c>
      <c r="K160">
        <v>0.80664409157672201</v>
      </c>
      <c r="L160" s="10">
        <v>0.42003166570627398</v>
      </c>
      <c r="M160" t="b">
        <v>0</v>
      </c>
    </row>
    <row r="161" spans="1:13" x14ac:dyDescent="0.3">
      <c r="A161" t="s">
        <v>3161</v>
      </c>
      <c r="B161" t="e">
        <v>#N/A</v>
      </c>
      <c r="C161" t="s">
        <v>3548</v>
      </c>
      <c r="D161" s="9">
        <v>5</v>
      </c>
      <c r="E161" s="9">
        <v>2966213</v>
      </c>
      <c r="F161" s="9">
        <v>22888</v>
      </c>
      <c r="G161" s="9">
        <v>13197</v>
      </c>
      <c r="H161" s="9">
        <v>-9691</v>
      </c>
      <c r="I161" s="11">
        <v>4.9399573053778907E-2</v>
      </c>
      <c r="J161" s="11">
        <v>-3.1982069635321331</v>
      </c>
      <c r="K161" t="s">
        <v>3085</v>
      </c>
      <c r="L161" s="10" t="s">
        <v>3085</v>
      </c>
      <c r="M161" t="b">
        <v>0</v>
      </c>
    </row>
    <row r="162" spans="1:13" x14ac:dyDescent="0.3">
      <c r="A162" t="s">
        <v>3162</v>
      </c>
      <c r="B162">
        <v>81697</v>
      </c>
      <c r="C162" t="s">
        <v>3549</v>
      </c>
      <c r="D162" s="9">
        <v>5</v>
      </c>
      <c r="E162" s="9">
        <v>27880174</v>
      </c>
      <c r="F162" s="9">
        <v>91565</v>
      </c>
      <c r="G162" s="9">
        <v>81094.399999999994</v>
      </c>
      <c r="H162" s="9">
        <v>-10470.6</v>
      </c>
      <c r="I162" s="11">
        <v>5.0673700727585043E-2</v>
      </c>
      <c r="J162" s="11">
        <v>-3.1650443982835319</v>
      </c>
      <c r="K162">
        <v>0.57031842145675105</v>
      </c>
      <c r="L162" s="10">
        <v>0.56856869187155701</v>
      </c>
      <c r="M162" t="b">
        <v>0</v>
      </c>
    </row>
    <row r="163" spans="1:13" x14ac:dyDescent="0.3">
      <c r="A163" t="s">
        <v>2821</v>
      </c>
      <c r="B163">
        <v>100270680</v>
      </c>
      <c r="C163" t="s">
        <v>2822</v>
      </c>
      <c r="D163" s="9">
        <v>15</v>
      </c>
      <c r="E163" s="9">
        <v>128746213</v>
      </c>
      <c r="F163" s="9">
        <v>13109</v>
      </c>
      <c r="G163" s="9">
        <v>63971.73333333333</v>
      </c>
      <c r="H163" s="9">
        <v>50862.73333333333</v>
      </c>
      <c r="I163" s="11">
        <v>5.1696803917026343E-2</v>
      </c>
      <c r="J163" s="11">
        <v>2.142095933110435</v>
      </c>
      <c r="K163">
        <v>16.841453709556799</v>
      </c>
      <c r="L163" s="10">
        <v>2.7657401249214602E-57</v>
      </c>
      <c r="M163" t="b">
        <v>0</v>
      </c>
    </row>
    <row r="164" spans="1:13" x14ac:dyDescent="0.3">
      <c r="A164" t="s">
        <v>3163</v>
      </c>
      <c r="B164">
        <v>286053</v>
      </c>
      <c r="C164" t="s">
        <v>3550</v>
      </c>
      <c r="D164" s="9">
        <v>5</v>
      </c>
      <c r="E164" s="9">
        <v>126103921</v>
      </c>
      <c r="F164" s="9">
        <v>72199</v>
      </c>
      <c r="G164" s="9">
        <v>35707.599999999999</v>
      </c>
      <c r="H164" s="9">
        <v>-36491.4</v>
      </c>
      <c r="I164" s="11">
        <v>5.2548992648832053E-2</v>
      </c>
      <c r="J164" s="11">
        <v>-3.1181031495296581</v>
      </c>
      <c r="K164">
        <v>2.05114262198581</v>
      </c>
      <c r="L164" s="10">
        <v>4.0470160552023203E-2</v>
      </c>
      <c r="M164" t="b">
        <v>0</v>
      </c>
    </row>
    <row r="165" spans="1:13" x14ac:dyDescent="0.3">
      <c r="A165" t="s">
        <v>2077</v>
      </c>
      <c r="B165">
        <v>387787</v>
      </c>
      <c r="C165" t="s">
        <v>2078</v>
      </c>
      <c r="D165" s="9">
        <v>7</v>
      </c>
      <c r="E165" s="9">
        <v>74204778</v>
      </c>
      <c r="F165" s="9">
        <v>40928</v>
      </c>
      <c r="G165" s="9">
        <v>27390.285714285714</v>
      </c>
      <c r="H165" s="9">
        <v>-13537.714285714286</v>
      </c>
      <c r="I165" s="11">
        <v>5.3258708838316064E-2</v>
      </c>
      <c r="J165" s="11">
        <v>-2.5187060760347499</v>
      </c>
      <c r="K165">
        <v>3.4946284658183502</v>
      </c>
      <c r="L165" s="10">
        <v>4.9205517981210198E-4</v>
      </c>
      <c r="M165" t="b">
        <v>0</v>
      </c>
    </row>
    <row r="166" spans="1:13" x14ac:dyDescent="0.3">
      <c r="A166" t="s">
        <v>3164</v>
      </c>
      <c r="B166">
        <v>92154</v>
      </c>
      <c r="C166" t="s">
        <v>3551</v>
      </c>
      <c r="D166" s="9">
        <v>5</v>
      </c>
      <c r="E166" s="9">
        <v>70719969</v>
      </c>
      <c r="F166" s="9">
        <v>25465</v>
      </c>
      <c r="G166" s="9">
        <v>15658</v>
      </c>
      <c r="H166" s="9">
        <v>-9807</v>
      </c>
      <c r="I166" s="11">
        <v>5.3650265166120086E-2</v>
      </c>
      <c r="J166" s="11">
        <v>-3.091509964476586</v>
      </c>
      <c r="K166">
        <v>-0.44824959300305001</v>
      </c>
      <c r="L166" s="10">
        <v>0.65405412916758399</v>
      </c>
      <c r="M166" t="b">
        <v>0</v>
      </c>
    </row>
    <row r="167" spans="1:13" x14ac:dyDescent="0.3">
      <c r="A167" t="s">
        <v>2033</v>
      </c>
      <c r="B167">
        <v>8557</v>
      </c>
      <c r="C167" t="s">
        <v>2034</v>
      </c>
      <c r="D167" s="9">
        <v>7</v>
      </c>
      <c r="E167" s="9">
        <v>37820440</v>
      </c>
      <c r="F167" s="9">
        <v>4471</v>
      </c>
      <c r="G167" s="9">
        <v>24727.571428571428</v>
      </c>
      <c r="H167" s="9">
        <v>20256.571428571428</v>
      </c>
      <c r="I167" s="11">
        <v>5.4152928250702365E-2</v>
      </c>
      <c r="J167" s="11">
        <v>2.5050757787385098</v>
      </c>
      <c r="K167">
        <v>0.816234753431899</v>
      </c>
      <c r="L167" s="10">
        <v>0.41452814892492201</v>
      </c>
      <c r="M167" t="b">
        <v>0</v>
      </c>
    </row>
    <row r="168" spans="1:13" x14ac:dyDescent="0.3">
      <c r="A168" t="s">
        <v>2809</v>
      </c>
      <c r="B168">
        <v>100507250</v>
      </c>
      <c r="C168" t="s">
        <v>2810</v>
      </c>
      <c r="D168" s="9">
        <v>11</v>
      </c>
      <c r="E168" s="9">
        <v>69081535</v>
      </c>
      <c r="F168" s="9">
        <v>62890</v>
      </c>
      <c r="G168" s="9">
        <v>37579.909090909088</v>
      </c>
      <c r="H168" s="9">
        <v>-25310.090909090908</v>
      </c>
      <c r="I168" s="11">
        <v>5.4369231066041211E-2</v>
      </c>
      <c r="J168" s="11">
        <v>-2.2108563278920932</v>
      </c>
      <c r="K168">
        <v>-1.03581863827288</v>
      </c>
      <c r="L168" s="10">
        <v>0.30049579378007302</v>
      </c>
      <c r="M168" t="b">
        <v>0</v>
      </c>
    </row>
    <row r="169" spans="1:13" x14ac:dyDescent="0.3">
      <c r="A169" t="s">
        <v>2582</v>
      </c>
      <c r="B169">
        <v>7866</v>
      </c>
      <c r="C169" t="s">
        <v>2583</v>
      </c>
      <c r="D169" s="9">
        <v>10</v>
      </c>
      <c r="E169" s="9">
        <v>50330349</v>
      </c>
      <c r="F169" s="9">
        <v>17137</v>
      </c>
      <c r="G169" s="9">
        <v>58352.3</v>
      </c>
      <c r="H169" s="9">
        <v>41215.300000000003</v>
      </c>
      <c r="I169" s="11">
        <v>5.4613110926478609E-2</v>
      </c>
      <c r="J169" s="11">
        <v>2.2494622958029429</v>
      </c>
      <c r="K169">
        <v>0.568869229281177</v>
      </c>
      <c r="L169" s="10">
        <v>0.56955151529750903</v>
      </c>
      <c r="M169" t="b">
        <v>0</v>
      </c>
    </row>
    <row r="170" spans="1:13" x14ac:dyDescent="0.3">
      <c r="A170" t="s">
        <v>3165</v>
      </c>
      <c r="B170">
        <v>5110</v>
      </c>
      <c r="C170" t="s">
        <v>3552</v>
      </c>
      <c r="D170" s="9">
        <v>5</v>
      </c>
      <c r="E170" s="9">
        <v>150070579</v>
      </c>
      <c r="F170" s="9">
        <v>25768</v>
      </c>
      <c r="G170" s="9">
        <v>18184.8</v>
      </c>
      <c r="H170" s="9">
        <v>-7583.2</v>
      </c>
      <c r="I170" s="11">
        <v>5.513587424355141E-2</v>
      </c>
      <c r="J170" s="11">
        <v>-3.0567054281516342</v>
      </c>
      <c r="K170" t="s">
        <v>3085</v>
      </c>
      <c r="L170" s="10" t="s">
        <v>3085</v>
      </c>
      <c r="M170" t="b">
        <v>0</v>
      </c>
    </row>
    <row r="171" spans="1:13" x14ac:dyDescent="0.3">
      <c r="A171" t="s">
        <v>994</v>
      </c>
      <c r="B171">
        <v>9120</v>
      </c>
      <c r="C171" t="s">
        <v>995</v>
      </c>
      <c r="D171" s="9">
        <v>8</v>
      </c>
      <c r="E171" s="9">
        <v>66287408</v>
      </c>
      <c r="F171" s="9">
        <v>19249</v>
      </c>
      <c r="G171" s="9">
        <v>48399</v>
      </c>
      <c r="H171" s="9">
        <v>29150</v>
      </c>
      <c r="I171" s="11">
        <v>5.6816277996399545E-2</v>
      </c>
      <c r="J171" s="11">
        <v>2.3531119520298356</v>
      </c>
      <c r="K171">
        <v>3.5155309246824</v>
      </c>
      <c r="L171" s="10">
        <v>4.5526561217380899E-4</v>
      </c>
      <c r="M171" t="b">
        <v>0</v>
      </c>
    </row>
    <row r="172" spans="1:13" x14ac:dyDescent="0.3">
      <c r="A172" t="s">
        <v>3166</v>
      </c>
      <c r="B172">
        <v>339263</v>
      </c>
      <c r="C172" t="s">
        <v>3553</v>
      </c>
      <c r="D172" s="9">
        <v>5</v>
      </c>
      <c r="E172" s="9">
        <v>21477722</v>
      </c>
      <c r="F172" s="9">
        <v>70905</v>
      </c>
      <c r="G172" s="9">
        <v>38809.800000000003</v>
      </c>
      <c r="H172" s="9">
        <v>-32095.200000000001</v>
      </c>
      <c r="I172" s="11">
        <v>5.8405652435166697E-2</v>
      </c>
      <c r="J172" s="11">
        <v>-2.9840911663047445</v>
      </c>
      <c r="K172">
        <v>2.3640469900895398</v>
      </c>
      <c r="L172" s="10">
        <v>1.8235349500986899E-2</v>
      </c>
      <c r="M172" t="b">
        <v>0</v>
      </c>
    </row>
    <row r="173" spans="1:13" x14ac:dyDescent="0.3">
      <c r="A173" t="s">
        <v>3167</v>
      </c>
      <c r="B173">
        <v>132625</v>
      </c>
      <c r="C173" t="s">
        <v>3554</v>
      </c>
      <c r="D173" s="9">
        <v>5</v>
      </c>
      <c r="E173" s="9">
        <v>188916925</v>
      </c>
      <c r="F173" s="9">
        <v>329215</v>
      </c>
      <c r="G173" s="9">
        <v>145873.79999999999</v>
      </c>
      <c r="H173" s="9">
        <v>-183341.2</v>
      </c>
      <c r="I173" s="11">
        <v>5.9942087215800015E-2</v>
      </c>
      <c r="J173" s="11">
        <v>-2.9517105937050414</v>
      </c>
      <c r="K173">
        <v>8.6746327682972399E-2</v>
      </c>
      <c r="L173" s="10">
        <v>0.93088764709554295</v>
      </c>
      <c r="M173" t="b">
        <v>0</v>
      </c>
    </row>
    <row r="174" spans="1:13" x14ac:dyDescent="0.3">
      <c r="A174" t="s">
        <v>3168</v>
      </c>
      <c r="B174">
        <v>955</v>
      </c>
      <c r="C174" t="s">
        <v>3555</v>
      </c>
      <c r="D174" s="9">
        <v>5</v>
      </c>
      <c r="E174" s="9">
        <v>25176329</v>
      </c>
      <c r="F174" s="9">
        <v>21728</v>
      </c>
      <c r="G174" s="9">
        <v>32832.800000000003</v>
      </c>
      <c r="H174" s="9">
        <v>11104.8</v>
      </c>
      <c r="I174" s="11">
        <v>6.0855110848552205E-2</v>
      </c>
      <c r="J174" s="11">
        <v>2.932957170499678</v>
      </c>
      <c r="K174">
        <v>8.8143812440336297E-2</v>
      </c>
      <c r="L174" s="10">
        <v>0.92977710596114704</v>
      </c>
      <c r="M174" t="b">
        <v>0</v>
      </c>
    </row>
    <row r="175" spans="1:13" x14ac:dyDescent="0.3">
      <c r="A175" t="s">
        <v>749</v>
      </c>
      <c r="B175">
        <v>2249</v>
      </c>
      <c r="C175" t="s">
        <v>750</v>
      </c>
      <c r="D175" s="9">
        <v>16</v>
      </c>
      <c r="E175" s="9">
        <v>69590171</v>
      </c>
      <c r="F175" s="9">
        <v>16135</v>
      </c>
      <c r="G175" s="9">
        <v>34215.4375</v>
      </c>
      <c r="H175" s="9">
        <v>18080.4375</v>
      </c>
      <c r="I175" s="11">
        <v>6.1268047936416048E-2</v>
      </c>
      <c r="J175" s="11">
        <v>2.0347671811269783</v>
      </c>
      <c r="K175">
        <v>4.8389097200515403</v>
      </c>
      <c r="L175" s="10">
        <v>1.4756199289850301E-6</v>
      </c>
      <c r="M175" t="b">
        <v>0</v>
      </c>
    </row>
    <row r="176" spans="1:13" x14ac:dyDescent="0.3">
      <c r="A176" t="s">
        <v>3169</v>
      </c>
      <c r="B176">
        <v>55229</v>
      </c>
      <c r="C176" t="s">
        <v>3556</v>
      </c>
      <c r="D176" s="9">
        <v>5</v>
      </c>
      <c r="E176" s="9">
        <v>2458039</v>
      </c>
      <c r="F176" s="9">
        <v>14581</v>
      </c>
      <c r="G176" s="9">
        <v>28261.599999999999</v>
      </c>
      <c r="H176" s="9">
        <v>13680.6</v>
      </c>
      <c r="I176" s="11">
        <v>6.4387615491822231E-2</v>
      </c>
      <c r="J176" s="11">
        <v>2.8635836513497095</v>
      </c>
      <c r="K176">
        <v>-1.3595456930683201</v>
      </c>
      <c r="L176" s="10">
        <v>0.17422956507874701</v>
      </c>
      <c r="M176" t="b">
        <v>0</v>
      </c>
    </row>
    <row r="177" spans="1:13" x14ac:dyDescent="0.3">
      <c r="A177" t="s">
        <v>1973</v>
      </c>
      <c r="B177">
        <v>4761</v>
      </c>
      <c r="C177" t="s">
        <v>1974</v>
      </c>
      <c r="D177" s="9">
        <v>7</v>
      </c>
      <c r="E177" s="9">
        <v>37766030</v>
      </c>
      <c r="F177" s="9">
        <v>5740</v>
      </c>
      <c r="G177" s="9">
        <v>22230.142857142859</v>
      </c>
      <c r="H177" s="9">
        <v>16490.142857142859</v>
      </c>
      <c r="I177" s="11">
        <v>6.4493092383975242E-2</v>
      </c>
      <c r="J177" s="11">
        <v>2.3632162675415085</v>
      </c>
      <c r="K177">
        <v>11.9808720644382</v>
      </c>
      <c r="L177" s="10">
        <v>2.5455136671652502E-31</v>
      </c>
      <c r="M177" t="b">
        <v>0</v>
      </c>
    </row>
    <row r="178" spans="1:13" x14ac:dyDescent="0.3">
      <c r="A178" t="s">
        <v>3170</v>
      </c>
      <c r="B178">
        <v>148189</v>
      </c>
      <c r="C178" t="s">
        <v>3557</v>
      </c>
      <c r="D178" s="9">
        <v>5</v>
      </c>
      <c r="E178" s="9">
        <v>28284848</v>
      </c>
      <c r="F178" s="9">
        <v>19035</v>
      </c>
      <c r="G178" s="9">
        <v>134535.4</v>
      </c>
      <c r="H178" s="9">
        <v>115500.4</v>
      </c>
      <c r="I178" s="11">
        <v>6.545549168473444E-2</v>
      </c>
      <c r="J178" s="11">
        <v>2.8435430568252777</v>
      </c>
      <c r="K178" t="s">
        <v>3085</v>
      </c>
      <c r="L178" s="10" t="s">
        <v>3085</v>
      </c>
      <c r="M178" t="b">
        <v>0</v>
      </c>
    </row>
    <row r="179" spans="1:13" x14ac:dyDescent="0.3">
      <c r="A179" t="s">
        <v>928</v>
      </c>
      <c r="B179">
        <v>11140</v>
      </c>
      <c r="C179" t="s">
        <v>929</v>
      </c>
      <c r="D179" s="9">
        <v>7</v>
      </c>
      <c r="E179" s="9">
        <v>10530797</v>
      </c>
      <c r="F179" s="9">
        <v>16104</v>
      </c>
      <c r="G179" s="9">
        <v>43151.142857142855</v>
      </c>
      <c r="H179" s="9">
        <v>27047.142857142859</v>
      </c>
      <c r="I179" s="11">
        <v>6.753035187621341E-2</v>
      </c>
      <c r="J179" s="11">
        <v>2.3261960710945973</v>
      </c>
      <c r="K179">
        <v>0.56389234114051701</v>
      </c>
      <c r="L179" s="10">
        <v>0.57293294326839905</v>
      </c>
      <c r="M179" t="b">
        <v>0</v>
      </c>
    </row>
    <row r="180" spans="1:13" x14ac:dyDescent="0.3">
      <c r="A180" t="s">
        <v>3171</v>
      </c>
      <c r="B180">
        <v>2979</v>
      </c>
      <c r="C180" t="s">
        <v>3558</v>
      </c>
      <c r="D180" s="9">
        <v>5</v>
      </c>
      <c r="E180" s="9">
        <v>42162654</v>
      </c>
      <c r="F180" s="9">
        <v>26485</v>
      </c>
      <c r="G180" s="9">
        <v>15903.4</v>
      </c>
      <c r="H180" s="9">
        <v>-10581.6</v>
      </c>
      <c r="I180" s="11">
        <v>6.771266436547177E-2</v>
      </c>
      <c r="J180" s="11">
        <v>-2.8024939387872783</v>
      </c>
      <c r="K180">
        <v>1.72866025199229</v>
      </c>
      <c r="L180" s="10">
        <v>8.4127564094829299E-2</v>
      </c>
      <c r="M180" t="b">
        <v>0</v>
      </c>
    </row>
    <row r="181" spans="1:13" x14ac:dyDescent="0.3">
      <c r="A181" t="s">
        <v>3172</v>
      </c>
      <c r="B181">
        <v>3929</v>
      </c>
      <c r="C181" t="s">
        <v>3559</v>
      </c>
      <c r="D181" s="9">
        <v>6</v>
      </c>
      <c r="E181" s="9">
        <v>36974759</v>
      </c>
      <c r="F181" s="9">
        <v>46250</v>
      </c>
      <c r="G181" s="9">
        <v>28638.666666666668</v>
      </c>
      <c r="H181" s="9">
        <v>-17611.333333333332</v>
      </c>
      <c r="I181" s="11">
        <v>6.9436550519157647E-2</v>
      </c>
      <c r="J181" s="11">
        <v>-2.4634089892144155</v>
      </c>
      <c r="K181">
        <v>-0.55673744388565105</v>
      </c>
      <c r="L181" s="10">
        <v>0.57781081360234199</v>
      </c>
      <c r="M181" t="b">
        <v>0</v>
      </c>
    </row>
    <row r="182" spans="1:13" x14ac:dyDescent="0.3">
      <c r="A182" t="s">
        <v>3173</v>
      </c>
      <c r="B182">
        <v>285194</v>
      </c>
      <c r="C182" t="s">
        <v>3560</v>
      </c>
      <c r="D182" s="9">
        <v>5</v>
      </c>
      <c r="E182" s="9">
        <v>116428082</v>
      </c>
      <c r="F182" s="9">
        <v>263113</v>
      </c>
      <c r="G182" s="9">
        <v>113205.4</v>
      </c>
      <c r="H182" s="9">
        <v>-149907.6</v>
      </c>
      <c r="I182" s="11">
        <v>6.9542935701710731E-2</v>
      </c>
      <c r="J182" s="11">
        <v>-2.7704401023117411</v>
      </c>
      <c r="K182">
        <v>1.7553936438933101E-2</v>
      </c>
      <c r="L182" s="10">
        <v>0.98599762734054996</v>
      </c>
      <c r="M182" t="b">
        <v>0</v>
      </c>
    </row>
    <row r="183" spans="1:13" x14ac:dyDescent="0.3">
      <c r="A183" t="s">
        <v>860</v>
      </c>
      <c r="B183">
        <v>5687</v>
      </c>
      <c r="C183" t="s">
        <v>861</v>
      </c>
      <c r="D183" s="9">
        <v>7</v>
      </c>
      <c r="E183" s="9">
        <v>35747839</v>
      </c>
      <c r="F183" s="9">
        <v>20863</v>
      </c>
      <c r="G183" s="9">
        <v>41360</v>
      </c>
      <c r="H183" s="9">
        <v>20497</v>
      </c>
      <c r="I183" s="11">
        <v>6.988502930866719E-2</v>
      </c>
      <c r="J183" s="11">
        <v>2.2987088396311597</v>
      </c>
      <c r="K183">
        <v>3.5495369437825501</v>
      </c>
      <c r="L183" s="10">
        <v>4.0085666405186102E-4</v>
      </c>
      <c r="M183" t="b">
        <v>0</v>
      </c>
    </row>
    <row r="184" spans="1:13" x14ac:dyDescent="0.3">
      <c r="A184" t="s">
        <v>2486</v>
      </c>
      <c r="B184">
        <v>151121</v>
      </c>
      <c r="C184" t="s">
        <v>2487</v>
      </c>
      <c r="D184" s="9">
        <v>5</v>
      </c>
      <c r="E184" s="9">
        <v>130031421</v>
      </c>
      <c r="F184" s="9">
        <v>485617</v>
      </c>
      <c r="G184" s="9">
        <v>215395.20000000001</v>
      </c>
      <c r="H184" s="9">
        <v>-270221.8</v>
      </c>
      <c r="I184" s="11">
        <v>7.2615198112012697E-2</v>
      </c>
      <c r="J184" s="11">
        <v>-2.7189250958025863</v>
      </c>
      <c r="K184">
        <v>-0.190603239528991</v>
      </c>
      <c r="L184" s="10">
        <v>0.84886874551473801</v>
      </c>
      <c r="M184" t="b">
        <v>0</v>
      </c>
    </row>
    <row r="185" spans="1:13" x14ac:dyDescent="0.3">
      <c r="A185" t="s">
        <v>2097</v>
      </c>
      <c r="B185">
        <v>255061</v>
      </c>
      <c r="C185" t="s">
        <v>2098</v>
      </c>
      <c r="D185" s="9">
        <v>5</v>
      </c>
      <c r="E185" s="9">
        <v>47925379</v>
      </c>
      <c r="F185" s="9">
        <v>16278</v>
      </c>
      <c r="G185" s="9">
        <v>51273</v>
      </c>
      <c r="H185" s="9">
        <v>34995</v>
      </c>
      <c r="I185" s="11">
        <v>7.323592456938359E-2</v>
      </c>
      <c r="J185" s="11">
        <v>2.708845131332843</v>
      </c>
      <c r="K185">
        <v>-0.89912152292306502</v>
      </c>
      <c r="L185" s="10">
        <v>0.36876861543605199</v>
      </c>
      <c r="M185" t="b">
        <v>0</v>
      </c>
    </row>
    <row r="186" spans="1:13" x14ac:dyDescent="0.3">
      <c r="A186" t="s">
        <v>673</v>
      </c>
      <c r="B186">
        <v>23604</v>
      </c>
      <c r="C186" t="s">
        <v>674</v>
      </c>
      <c r="D186" s="9">
        <v>5</v>
      </c>
      <c r="E186" s="9">
        <v>64364232</v>
      </c>
      <c r="F186" s="9">
        <v>16347</v>
      </c>
      <c r="G186" s="9">
        <v>11086.4</v>
      </c>
      <c r="H186" s="9">
        <v>-5260.6</v>
      </c>
      <c r="I186" s="11">
        <v>7.3589033486665345E-2</v>
      </c>
      <c r="J186" s="11">
        <v>-2.7031581592922649</v>
      </c>
      <c r="K186">
        <v>1.4348871020919101</v>
      </c>
      <c r="L186" s="10">
        <v>0.15158027065502</v>
      </c>
      <c r="M186" t="b">
        <v>0</v>
      </c>
    </row>
    <row r="187" spans="1:13" x14ac:dyDescent="0.3">
      <c r="A187" t="s">
        <v>3174</v>
      </c>
      <c r="B187">
        <v>83442</v>
      </c>
      <c r="C187" t="s">
        <v>3561</v>
      </c>
      <c r="D187" s="9">
        <v>5</v>
      </c>
      <c r="E187" s="9">
        <v>26605667</v>
      </c>
      <c r="F187" s="9">
        <v>24754</v>
      </c>
      <c r="G187" s="9">
        <v>16456.400000000001</v>
      </c>
      <c r="H187" s="9">
        <v>-8297.6</v>
      </c>
      <c r="I187" s="11">
        <v>7.4072901033873359E-2</v>
      </c>
      <c r="J187" s="11">
        <v>-2.6954199620252957</v>
      </c>
      <c r="K187">
        <v>-0.25664829267612599</v>
      </c>
      <c r="L187" s="10">
        <v>0.79749435823474202</v>
      </c>
      <c r="M187" t="b">
        <v>0</v>
      </c>
    </row>
    <row r="188" spans="1:13" x14ac:dyDescent="0.3">
      <c r="A188" t="s">
        <v>3175</v>
      </c>
      <c r="B188">
        <v>23583</v>
      </c>
      <c r="C188" t="s">
        <v>3562</v>
      </c>
      <c r="D188" s="9">
        <v>5</v>
      </c>
      <c r="E188" s="9">
        <v>54582778</v>
      </c>
      <c r="F188" s="9">
        <v>12047</v>
      </c>
      <c r="G188" s="9">
        <v>19196.400000000001</v>
      </c>
      <c r="H188" s="9">
        <v>7149.4</v>
      </c>
      <c r="I188" s="11">
        <v>7.491705942018817E-2</v>
      </c>
      <c r="J188" s="11">
        <v>2.6820686610499598</v>
      </c>
      <c r="K188">
        <v>0.31056919232792202</v>
      </c>
      <c r="L188" s="10">
        <v>0.75618217366760698</v>
      </c>
      <c r="M188" t="b">
        <v>0</v>
      </c>
    </row>
    <row r="189" spans="1:13" x14ac:dyDescent="0.3">
      <c r="A189" t="s">
        <v>2785</v>
      </c>
      <c r="B189">
        <v>390003</v>
      </c>
      <c r="C189" t="s">
        <v>2786</v>
      </c>
      <c r="D189" s="9">
        <v>7</v>
      </c>
      <c r="E189" s="9">
        <v>114116332</v>
      </c>
      <c r="F189" s="9">
        <v>25646</v>
      </c>
      <c r="G189" s="9">
        <v>47077</v>
      </c>
      <c r="H189" s="9">
        <v>21431</v>
      </c>
      <c r="I189" s="11">
        <v>7.5076939062464584E-2</v>
      </c>
      <c r="J189" s="11">
        <v>2.2414601470242448</v>
      </c>
      <c r="K189" t="s">
        <v>3085</v>
      </c>
      <c r="L189" s="10" t="s">
        <v>3085</v>
      </c>
      <c r="M189" t="b">
        <v>0</v>
      </c>
    </row>
    <row r="190" spans="1:13" x14ac:dyDescent="0.3">
      <c r="A190" t="s">
        <v>934</v>
      </c>
      <c r="B190">
        <v>8178</v>
      </c>
      <c r="C190" t="s">
        <v>935</v>
      </c>
      <c r="D190" s="9">
        <v>7</v>
      </c>
      <c r="E190" s="9">
        <v>18632937</v>
      </c>
      <c r="F190" s="9">
        <v>23064</v>
      </c>
      <c r="G190" s="9">
        <v>33743.857142857145</v>
      </c>
      <c r="H190" s="9">
        <v>10679.857142857143</v>
      </c>
      <c r="I190" s="11">
        <v>7.5733830671589175E-2</v>
      </c>
      <c r="J190" s="11">
        <v>2.2345204843203028</v>
      </c>
      <c r="K190">
        <v>1.97311135995984</v>
      </c>
      <c r="L190" s="10">
        <v>4.8712450625827297E-2</v>
      </c>
      <c r="M190" t="b">
        <v>1</v>
      </c>
    </row>
    <row r="191" spans="1:13" x14ac:dyDescent="0.3">
      <c r="A191" t="s">
        <v>3176</v>
      </c>
      <c r="B191">
        <v>200232</v>
      </c>
      <c r="C191" t="s">
        <v>3563</v>
      </c>
      <c r="D191" s="9">
        <v>6</v>
      </c>
      <c r="E191" s="9">
        <v>55092243</v>
      </c>
      <c r="F191" s="9">
        <v>81834</v>
      </c>
      <c r="G191" s="9">
        <v>36886.333333333336</v>
      </c>
      <c r="H191" s="9">
        <v>-44947.666666666664</v>
      </c>
      <c r="I191" s="11">
        <v>7.5773779706792083E-2</v>
      </c>
      <c r="J191" s="11">
        <v>-2.3826112226057536</v>
      </c>
      <c r="K191" t="s">
        <v>3085</v>
      </c>
      <c r="L191" s="10" t="s">
        <v>3085</v>
      </c>
      <c r="M191" t="b">
        <v>0</v>
      </c>
    </row>
    <row r="192" spans="1:13" x14ac:dyDescent="0.3">
      <c r="A192" t="s">
        <v>3177</v>
      </c>
      <c r="B192">
        <v>81575</v>
      </c>
      <c r="C192" t="s">
        <v>3564</v>
      </c>
      <c r="D192" s="9">
        <v>6</v>
      </c>
      <c r="E192" s="9">
        <v>12878851</v>
      </c>
      <c r="F192" s="9">
        <v>35650</v>
      </c>
      <c r="G192" s="9">
        <v>20399.166666666668</v>
      </c>
      <c r="H192" s="9">
        <v>-15250.833333333334</v>
      </c>
      <c r="I192" s="11">
        <v>7.5956167192689564E-2</v>
      </c>
      <c r="J192" s="11">
        <v>-2.3804005413356628</v>
      </c>
      <c r="K192" t="s">
        <v>3085</v>
      </c>
      <c r="L192" s="10" t="s">
        <v>3085</v>
      </c>
      <c r="M192" t="b">
        <v>0</v>
      </c>
    </row>
    <row r="193" spans="1:13" x14ac:dyDescent="0.3">
      <c r="A193" t="s">
        <v>1879</v>
      </c>
      <c r="B193">
        <v>83696</v>
      </c>
      <c r="C193" t="s">
        <v>1880</v>
      </c>
      <c r="D193" s="9">
        <v>7</v>
      </c>
      <c r="E193" s="9">
        <v>141468678</v>
      </c>
      <c r="F193" s="9">
        <v>43344</v>
      </c>
      <c r="G193" s="9">
        <v>30305</v>
      </c>
      <c r="H193" s="9">
        <v>-13039</v>
      </c>
      <c r="I193" s="11">
        <v>7.7273878434902812E-2</v>
      </c>
      <c r="J193" s="11">
        <v>-2.2184997308985284</v>
      </c>
      <c r="K193">
        <v>1.98475272769178</v>
      </c>
      <c r="L193" s="10">
        <v>4.73997888561963E-2</v>
      </c>
      <c r="M193" t="b">
        <v>0</v>
      </c>
    </row>
    <row r="194" spans="1:13" x14ac:dyDescent="0.3">
      <c r="A194" t="s">
        <v>637</v>
      </c>
      <c r="B194">
        <v>9043</v>
      </c>
      <c r="C194" t="s">
        <v>638</v>
      </c>
      <c r="D194" s="9">
        <v>6</v>
      </c>
      <c r="E194" s="9">
        <v>49198226</v>
      </c>
      <c r="F194" s="9">
        <v>23831</v>
      </c>
      <c r="G194" s="9">
        <v>15491</v>
      </c>
      <c r="H194" s="9">
        <v>-8340</v>
      </c>
      <c r="I194" s="11">
        <v>7.7816368114931214E-2</v>
      </c>
      <c r="J194" s="11">
        <v>-2.3581907189905098</v>
      </c>
      <c r="K194" t="s">
        <v>3085</v>
      </c>
      <c r="L194" s="10" t="s">
        <v>3085</v>
      </c>
      <c r="M194" t="b">
        <v>0</v>
      </c>
    </row>
    <row r="195" spans="1:13" x14ac:dyDescent="0.3">
      <c r="A195" t="s">
        <v>3178</v>
      </c>
      <c r="B195">
        <v>340581</v>
      </c>
      <c r="C195" t="s">
        <v>3565</v>
      </c>
      <c r="D195" s="9">
        <v>5</v>
      </c>
      <c r="E195" s="9">
        <v>134083579</v>
      </c>
      <c r="F195" s="9">
        <v>19356</v>
      </c>
      <c r="G195" s="9">
        <v>73558.2</v>
      </c>
      <c r="H195" s="9">
        <v>54202.2</v>
      </c>
      <c r="I195" s="11">
        <v>7.7980776805154181E-2</v>
      </c>
      <c r="J195" s="11">
        <v>2.6351326872895804</v>
      </c>
      <c r="K195">
        <v>-1.00979832165821</v>
      </c>
      <c r="L195" s="10">
        <v>0.31279582971413</v>
      </c>
      <c r="M195" t="b">
        <v>0</v>
      </c>
    </row>
    <row r="196" spans="1:13" x14ac:dyDescent="0.3">
      <c r="A196" t="s">
        <v>3179</v>
      </c>
      <c r="B196">
        <v>64089</v>
      </c>
      <c r="C196" t="s">
        <v>3566</v>
      </c>
      <c r="D196" s="9">
        <v>5</v>
      </c>
      <c r="E196" s="9">
        <v>82755101</v>
      </c>
      <c r="F196" s="9">
        <v>154787</v>
      </c>
      <c r="G196" s="9">
        <v>74831</v>
      </c>
      <c r="H196" s="9">
        <v>-79956</v>
      </c>
      <c r="I196" s="11">
        <v>7.9339609316891185E-2</v>
      </c>
      <c r="J196" s="11">
        <v>-2.6150393688112135</v>
      </c>
      <c r="K196" t="s">
        <v>3085</v>
      </c>
      <c r="L196" s="10" t="s">
        <v>3085</v>
      </c>
      <c r="M196" t="b">
        <v>0</v>
      </c>
    </row>
    <row r="197" spans="1:13" x14ac:dyDescent="0.3">
      <c r="A197" t="s">
        <v>1187</v>
      </c>
      <c r="B197">
        <v>117177</v>
      </c>
      <c r="C197" t="s">
        <v>1188</v>
      </c>
      <c r="D197" s="9">
        <v>8</v>
      </c>
      <c r="E197" s="9">
        <v>70132461</v>
      </c>
      <c r="F197" s="9">
        <v>11561</v>
      </c>
      <c r="G197" s="9">
        <v>63933.375</v>
      </c>
      <c r="H197" s="9">
        <v>52372.375</v>
      </c>
      <c r="I197" s="11">
        <v>7.9702929689523042E-2</v>
      </c>
      <c r="J197" s="11">
        <v>2.1069973366754327</v>
      </c>
      <c r="K197">
        <v>2.3697504755052798</v>
      </c>
      <c r="L197" s="10">
        <v>1.79578191056897E-2</v>
      </c>
      <c r="M197" t="b">
        <v>0</v>
      </c>
    </row>
    <row r="198" spans="1:13" x14ac:dyDescent="0.3">
      <c r="A198" t="s">
        <v>2948</v>
      </c>
      <c r="B198">
        <v>100616224</v>
      </c>
      <c r="C198" t="s">
        <v>2949</v>
      </c>
      <c r="D198" s="9">
        <v>6</v>
      </c>
      <c r="E198" s="9">
        <v>235353431</v>
      </c>
      <c r="F198" s="9">
        <v>39288</v>
      </c>
      <c r="G198" s="9">
        <v>28839.333333333332</v>
      </c>
      <c r="H198" s="9">
        <v>-10448.666666666666</v>
      </c>
      <c r="I198" s="11">
        <v>8.0424721142469499E-2</v>
      </c>
      <c r="J198" s="11">
        <v>-2.3280387564627785</v>
      </c>
      <c r="K198">
        <v>-0.54837794614895996</v>
      </c>
      <c r="L198" s="10">
        <v>0.58353458729504704</v>
      </c>
      <c r="M198" t="b">
        <v>0</v>
      </c>
    </row>
    <row r="199" spans="1:13" x14ac:dyDescent="0.3">
      <c r="A199" t="s">
        <v>1969</v>
      </c>
      <c r="B199">
        <v>147179</v>
      </c>
      <c r="C199" t="s">
        <v>1970</v>
      </c>
      <c r="D199" s="9">
        <v>5</v>
      </c>
      <c r="E199" s="9">
        <v>38375556</v>
      </c>
      <c r="F199" s="9">
        <v>14925</v>
      </c>
      <c r="G199" s="9">
        <v>24843.4</v>
      </c>
      <c r="H199" s="9">
        <v>9918.4</v>
      </c>
      <c r="I199" s="11">
        <v>8.1108745936820131E-2</v>
      </c>
      <c r="J199" s="11">
        <v>2.5895061625421811</v>
      </c>
      <c r="K199">
        <v>5.0015623402852603</v>
      </c>
      <c r="L199" s="10">
        <v>6.53462273109918E-7</v>
      </c>
      <c r="M199" t="b">
        <v>0</v>
      </c>
    </row>
    <row r="200" spans="1:13" x14ac:dyDescent="0.3">
      <c r="A200" t="s">
        <v>2666</v>
      </c>
      <c r="B200">
        <v>100144748</v>
      </c>
      <c r="C200" t="s">
        <v>2667</v>
      </c>
      <c r="D200" s="9">
        <v>21</v>
      </c>
      <c r="E200" s="9">
        <v>89623194</v>
      </c>
      <c r="F200" s="9">
        <v>15284</v>
      </c>
      <c r="G200" s="9">
        <v>20156</v>
      </c>
      <c r="H200" s="9">
        <v>4872</v>
      </c>
      <c r="I200" s="11">
        <v>8.2887806873099948E-2</v>
      </c>
      <c r="J200" s="11">
        <v>1.8306269053915993</v>
      </c>
      <c r="K200">
        <v>9.2986354527634194E-2</v>
      </c>
      <c r="L200" s="10">
        <v>0.92592994917821403</v>
      </c>
      <c r="M200" t="b">
        <v>0</v>
      </c>
    </row>
    <row r="201" spans="1:13" x14ac:dyDescent="0.3">
      <c r="A201" t="s">
        <v>3180</v>
      </c>
      <c r="B201">
        <v>57130</v>
      </c>
      <c r="C201" t="s">
        <v>3567</v>
      </c>
      <c r="D201" s="9">
        <v>5</v>
      </c>
      <c r="E201" s="9">
        <v>19774502</v>
      </c>
      <c r="F201" s="9">
        <v>110899</v>
      </c>
      <c r="G201" s="9">
        <v>41687</v>
      </c>
      <c r="H201" s="9">
        <v>-69212</v>
      </c>
      <c r="I201" s="11">
        <v>8.4175878927768108E-2</v>
      </c>
      <c r="J201" s="11">
        <v>-2.5468255433673432</v>
      </c>
      <c r="K201">
        <v>-0.65013438604157403</v>
      </c>
      <c r="L201" s="10">
        <v>0.51573006711641201</v>
      </c>
      <c r="M201" t="b">
        <v>0</v>
      </c>
    </row>
    <row r="202" spans="1:13" x14ac:dyDescent="0.3">
      <c r="A202" t="s">
        <v>2277</v>
      </c>
      <c r="B202">
        <v>2124</v>
      </c>
      <c r="C202" t="s">
        <v>2278</v>
      </c>
      <c r="D202" s="9">
        <v>7</v>
      </c>
      <c r="E202" s="9">
        <v>29641130</v>
      </c>
      <c r="F202" s="9">
        <v>73088</v>
      </c>
      <c r="G202" s="9">
        <v>52923.428571428572</v>
      </c>
      <c r="H202" s="9">
        <v>-20164.571428571428</v>
      </c>
      <c r="I202" s="11">
        <v>8.4446145605440101E-2</v>
      </c>
      <c r="J202" s="11">
        <v>-2.1481141909303814</v>
      </c>
      <c r="K202">
        <v>-1.5332966274789099</v>
      </c>
      <c r="L202" s="10">
        <v>0.12546681051644001</v>
      </c>
      <c r="M202" t="b">
        <v>0</v>
      </c>
    </row>
    <row r="203" spans="1:13" x14ac:dyDescent="0.3">
      <c r="A203" t="s">
        <v>1917</v>
      </c>
      <c r="B203">
        <v>83877</v>
      </c>
      <c r="C203" t="s">
        <v>1918</v>
      </c>
      <c r="D203" s="9">
        <v>7</v>
      </c>
      <c r="E203" s="9">
        <v>38854343</v>
      </c>
      <c r="F203" s="9">
        <v>20188</v>
      </c>
      <c r="G203" s="9">
        <v>121474</v>
      </c>
      <c r="H203" s="9">
        <v>101286</v>
      </c>
      <c r="I203" s="11">
        <v>8.4496463440422678E-2</v>
      </c>
      <c r="J203" s="11">
        <v>2.1476431303385053</v>
      </c>
      <c r="K203">
        <v>-2.4674040058451299</v>
      </c>
      <c r="L203" s="10">
        <v>1.3748665378446601E-2</v>
      </c>
      <c r="M203" t="b">
        <v>0</v>
      </c>
    </row>
    <row r="204" spans="1:13" x14ac:dyDescent="0.3">
      <c r="A204" t="s">
        <v>3181</v>
      </c>
      <c r="B204">
        <v>406945</v>
      </c>
      <c r="C204" t="s">
        <v>3568</v>
      </c>
      <c r="D204" s="9">
        <v>5</v>
      </c>
      <c r="E204" s="9">
        <v>157367114</v>
      </c>
      <c r="F204" s="9">
        <v>39221</v>
      </c>
      <c r="G204" s="9">
        <v>119324.6</v>
      </c>
      <c r="H204" s="9">
        <v>80103.600000000006</v>
      </c>
      <c r="I204" s="11">
        <v>8.4532481833754058E-2</v>
      </c>
      <c r="J204" s="11">
        <v>2.5419876139586881</v>
      </c>
      <c r="K204">
        <v>1.0711104364990101</v>
      </c>
      <c r="L204" s="10">
        <v>0.284335512347273</v>
      </c>
      <c r="M204" t="b">
        <v>0</v>
      </c>
    </row>
    <row r="205" spans="1:13" x14ac:dyDescent="0.3">
      <c r="A205" t="s">
        <v>3182</v>
      </c>
      <c r="B205">
        <v>6659</v>
      </c>
      <c r="C205" t="s">
        <v>3569</v>
      </c>
      <c r="D205" s="9">
        <v>5</v>
      </c>
      <c r="E205" s="9">
        <v>21593972</v>
      </c>
      <c r="F205" s="9">
        <v>20933</v>
      </c>
      <c r="G205" s="9">
        <v>38324</v>
      </c>
      <c r="H205" s="9">
        <v>17391</v>
      </c>
      <c r="I205" s="11">
        <v>8.7734100690503705E-2</v>
      </c>
      <c r="J205" s="11">
        <v>2.4996450160376642</v>
      </c>
      <c r="K205" t="s">
        <v>3085</v>
      </c>
      <c r="L205" s="10" t="s">
        <v>3085</v>
      </c>
      <c r="M205" t="b">
        <v>0</v>
      </c>
    </row>
    <row r="206" spans="1:13" x14ac:dyDescent="0.3">
      <c r="A206" t="s">
        <v>2772</v>
      </c>
      <c r="B206">
        <v>100048912</v>
      </c>
      <c r="C206" t="s">
        <v>2773</v>
      </c>
      <c r="D206" s="9">
        <v>16</v>
      </c>
      <c r="E206" s="9">
        <v>21994777</v>
      </c>
      <c r="F206" s="9">
        <v>10361</v>
      </c>
      <c r="G206" s="9">
        <v>17132.625</v>
      </c>
      <c r="H206" s="9">
        <v>6771.625</v>
      </c>
      <c r="I206" s="11">
        <v>8.7763939579884792E-2</v>
      </c>
      <c r="J206" s="11">
        <v>1.8354819846605963</v>
      </c>
      <c r="K206">
        <v>-0.28197065799166199</v>
      </c>
      <c r="L206" s="10">
        <v>0.778014710520471</v>
      </c>
      <c r="M206" t="b">
        <v>0</v>
      </c>
    </row>
    <row r="207" spans="1:13" x14ac:dyDescent="0.3">
      <c r="A207" t="s">
        <v>3183</v>
      </c>
      <c r="B207">
        <v>1964</v>
      </c>
      <c r="C207" t="s">
        <v>3570</v>
      </c>
      <c r="D207" s="9">
        <v>5</v>
      </c>
      <c r="E207" s="9">
        <v>20159962</v>
      </c>
      <c r="F207" s="9">
        <v>70224</v>
      </c>
      <c r="G207" s="9">
        <v>41884.800000000003</v>
      </c>
      <c r="H207" s="9">
        <v>-28339.200000000001</v>
      </c>
      <c r="I207" s="11">
        <v>8.9074966866518807E-2</v>
      </c>
      <c r="J207" s="11">
        <v>-2.482471117219943</v>
      </c>
      <c r="K207">
        <v>0.164404293064639</v>
      </c>
      <c r="L207" s="10">
        <v>0.86944061761114499</v>
      </c>
      <c r="M207" t="b">
        <v>0</v>
      </c>
    </row>
    <row r="208" spans="1:13" x14ac:dyDescent="0.3">
      <c r="A208" t="s">
        <v>711</v>
      </c>
      <c r="B208">
        <v>54929</v>
      </c>
      <c r="C208" t="s">
        <v>712</v>
      </c>
      <c r="D208" s="9">
        <v>8</v>
      </c>
      <c r="E208" s="9">
        <v>19249322</v>
      </c>
      <c r="F208" s="9">
        <v>36179</v>
      </c>
      <c r="G208" s="9">
        <v>27566.75</v>
      </c>
      <c r="H208" s="9">
        <v>-8612.25</v>
      </c>
      <c r="I208" s="11">
        <v>8.9433715118831289E-2</v>
      </c>
      <c r="J208" s="11">
        <v>-2.0237575208983261</v>
      </c>
      <c r="K208">
        <v>1.42392701316906</v>
      </c>
      <c r="L208" s="10">
        <v>0.15472800039789</v>
      </c>
      <c r="M208" t="b">
        <v>0</v>
      </c>
    </row>
    <row r="209" spans="1:13" x14ac:dyDescent="0.3">
      <c r="A209" t="s">
        <v>1941</v>
      </c>
      <c r="B209">
        <v>6773</v>
      </c>
      <c r="C209" t="s">
        <v>1942</v>
      </c>
      <c r="D209" s="9">
        <v>6</v>
      </c>
      <c r="E209" s="9">
        <v>56753939</v>
      </c>
      <c r="F209" s="9">
        <v>77703</v>
      </c>
      <c r="G209" s="9">
        <v>48125.5</v>
      </c>
      <c r="H209" s="9">
        <v>-29577.5</v>
      </c>
      <c r="I209" s="11">
        <v>9.0443962718931098E-2</v>
      </c>
      <c r="J209" s="11">
        <v>-2.221671975315386</v>
      </c>
      <c r="K209">
        <v>2.9091531643840001</v>
      </c>
      <c r="L209" s="10">
        <v>3.6910033867989201E-3</v>
      </c>
      <c r="M209" t="b">
        <v>0</v>
      </c>
    </row>
    <row r="210" spans="1:13" x14ac:dyDescent="0.3">
      <c r="A210" t="s">
        <v>1809</v>
      </c>
      <c r="B210">
        <v>10922</v>
      </c>
      <c r="C210" t="s">
        <v>1810</v>
      </c>
      <c r="D210" s="9">
        <v>7</v>
      </c>
      <c r="E210" s="9">
        <v>150777953</v>
      </c>
      <c r="F210" s="9">
        <v>19270</v>
      </c>
      <c r="G210" s="9">
        <v>52264.142857142855</v>
      </c>
      <c r="H210" s="9">
        <v>32994.142857142855</v>
      </c>
      <c r="I210" s="11">
        <v>9.0555501192423213E-2</v>
      </c>
      <c r="J210" s="11">
        <v>2.0929892329871924</v>
      </c>
      <c r="K210">
        <v>-2.19626569523543E-2</v>
      </c>
      <c r="L210" s="10">
        <v>0.98248140114020299</v>
      </c>
      <c r="M210" t="b">
        <v>0</v>
      </c>
    </row>
    <row r="211" spans="1:13" x14ac:dyDescent="0.3">
      <c r="A211" t="s">
        <v>3184</v>
      </c>
      <c r="B211">
        <v>51573</v>
      </c>
      <c r="C211" t="s">
        <v>3571</v>
      </c>
      <c r="D211" s="9">
        <v>5</v>
      </c>
      <c r="E211" s="9">
        <v>19533467</v>
      </c>
      <c r="F211" s="9">
        <v>35334</v>
      </c>
      <c r="G211" s="9">
        <v>21826.400000000001</v>
      </c>
      <c r="H211" s="9">
        <v>-13507.6</v>
      </c>
      <c r="I211" s="11">
        <v>9.0810576542304552E-2</v>
      </c>
      <c r="J211" s="11">
        <v>-2.4607057407806856</v>
      </c>
      <c r="K211">
        <v>-0.255364453112993</v>
      </c>
      <c r="L211" s="10">
        <v>0.79848545714672703</v>
      </c>
      <c r="M211" t="b">
        <v>0</v>
      </c>
    </row>
    <row r="212" spans="1:13" x14ac:dyDescent="0.3">
      <c r="A212" t="s">
        <v>2829</v>
      </c>
      <c r="B212">
        <v>100506791</v>
      </c>
      <c r="C212" t="s">
        <v>2830</v>
      </c>
      <c r="D212" s="9">
        <v>5</v>
      </c>
      <c r="E212" s="9">
        <v>1380182</v>
      </c>
      <c r="F212" s="9">
        <v>57504</v>
      </c>
      <c r="G212" s="9">
        <v>37546.800000000003</v>
      </c>
      <c r="H212" s="9">
        <v>-19957.2</v>
      </c>
      <c r="I212" s="11">
        <v>9.1128765035379269E-2</v>
      </c>
      <c r="J212" s="11">
        <v>-2.4567707198820479</v>
      </c>
      <c r="K212">
        <v>1.76074985535784</v>
      </c>
      <c r="L212" s="10">
        <v>7.8535864677406197E-2</v>
      </c>
      <c r="M212" t="b">
        <v>0</v>
      </c>
    </row>
    <row r="213" spans="1:13" x14ac:dyDescent="0.3">
      <c r="A213" t="s">
        <v>874</v>
      </c>
      <c r="B213">
        <v>57144</v>
      </c>
      <c r="C213" t="s">
        <v>875</v>
      </c>
      <c r="D213" s="9">
        <v>5</v>
      </c>
      <c r="E213" s="9">
        <v>9819689</v>
      </c>
      <c r="F213" s="9">
        <v>87712</v>
      </c>
      <c r="G213" s="9">
        <v>53925</v>
      </c>
      <c r="H213" s="9">
        <v>-33787</v>
      </c>
      <c r="I213" s="11">
        <v>9.122320268358175E-2</v>
      </c>
      <c r="J213" s="11">
        <v>-2.4556060473838017</v>
      </c>
      <c r="K213" t="s">
        <v>3085</v>
      </c>
      <c r="L213" s="10" t="s">
        <v>3085</v>
      </c>
      <c r="M213" t="b">
        <v>0</v>
      </c>
    </row>
    <row r="214" spans="1:13" x14ac:dyDescent="0.3">
      <c r="A214" t="s">
        <v>3185</v>
      </c>
      <c r="B214">
        <v>692211</v>
      </c>
      <c r="C214" t="s">
        <v>3572</v>
      </c>
      <c r="D214" s="9">
        <v>6</v>
      </c>
      <c r="E214" s="9">
        <v>70514929</v>
      </c>
      <c r="F214" s="9">
        <v>57300</v>
      </c>
      <c r="G214" s="9">
        <v>36956.166666666664</v>
      </c>
      <c r="H214" s="9">
        <v>-20343.833333333332</v>
      </c>
      <c r="I214" s="11">
        <v>9.1505296531310704E-2</v>
      </c>
      <c r="J214" s="11">
        <v>-2.2111851701299559</v>
      </c>
      <c r="K214" t="s">
        <v>3085</v>
      </c>
      <c r="L214" s="10" t="s">
        <v>3085</v>
      </c>
      <c r="M214" t="b">
        <v>0</v>
      </c>
    </row>
    <row r="215" spans="1:13" x14ac:dyDescent="0.3">
      <c r="A215" t="s">
        <v>653</v>
      </c>
      <c r="B215">
        <v>2067</v>
      </c>
      <c r="C215" t="s">
        <v>654</v>
      </c>
      <c r="D215" s="9">
        <v>5</v>
      </c>
      <c r="E215" s="9">
        <v>45982086</v>
      </c>
      <c r="F215" s="9">
        <v>41697</v>
      </c>
      <c r="G215" s="9">
        <v>25286</v>
      </c>
      <c r="H215" s="9">
        <v>-16411</v>
      </c>
      <c r="I215" s="11">
        <v>9.2338594795534412E-2</v>
      </c>
      <c r="J215" s="11">
        <v>-2.4419607776479944</v>
      </c>
      <c r="K215" t="s">
        <v>3085</v>
      </c>
      <c r="L215" s="10" t="s">
        <v>3085</v>
      </c>
      <c r="M215" t="b">
        <v>0</v>
      </c>
    </row>
    <row r="216" spans="1:13" x14ac:dyDescent="0.3">
      <c r="A216" t="s">
        <v>1527</v>
      </c>
      <c r="B216">
        <v>5313</v>
      </c>
      <c r="C216" t="s">
        <v>1528</v>
      </c>
      <c r="D216" s="9">
        <v>7</v>
      </c>
      <c r="E216" s="9">
        <v>155271225</v>
      </c>
      <c r="F216" s="9">
        <v>13676</v>
      </c>
      <c r="G216" s="9">
        <v>24903.142857142859</v>
      </c>
      <c r="H216" s="9">
        <v>11227.142857142857</v>
      </c>
      <c r="I216" s="11">
        <v>9.2970489168673315E-2</v>
      </c>
      <c r="J216" s="11">
        <v>2.0722735640323471</v>
      </c>
      <c r="K216">
        <v>0.71373766038519604</v>
      </c>
      <c r="L216" s="10">
        <v>0.47552843606071699</v>
      </c>
      <c r="M216" t="b">
        <v>0</v>
      </c>
    </row>
    <row r="217" spans="1:13" x14ac:dyDescent="0.3">
      <c r="A217" t="s">
        <v>3186</v>
      </c>
      <c r="B217">
        <v>100462981</v>
      </c>
      <c r="C217" t="s">
        <v>3573</v>
      </c>
      <c r="D217" s="9">
        <v>5</v>
      </c>
      <c r="E217" s="9">
        <v>96337000</v>
      </c>
      <c r="F217" s="9">
        <v>348297</v>
      </c>
      <c r="G217" s="9">
        <v>193690.2</v>
      </c>
      <c r="H217" s="9">
        <v>-154606.79999999999</v>
      </c>
      <c r="I217" s="11">
        <v>9.4467864812363342E-2</v>
      </c>
      <c r="J217" s="11">
        <v>-2.4164627025335892</v>
      </c>
      <c r="K217">
        <v>-1.42005314202604</v>
      </c>
      <c r="L217" s="10">
        <v>0.155852385237815</v>
      </c>
      <c r="M217" t="b">
        <v>0</v>
      </c>
    </row>
    <row r="218" spans="1:13" x14ac:dyDescent="0.3">
      <c r="A218" t="s">
        <v>3187</v>
      </c>
      <c r="B218">
        <v>401647</v>
      </c>
      <c r="C218" t="s">
        <v>3574</v>
      </c>
      <c r="D218" s="9">
        <v>5</v>
      </c>
      <c r="E218" s="9">
        <v>99609996</v>
      </c>
      <c r="F218" s="9">
        <v>26318</v>
      </c>
      <c r="G218" s="9">
        <v>96246.2</v>
      </c>
      <c r="H218" s="9">
        <v>69928.2</v>
      </c>
      <c r="I218" s="11">
        <v>9.5288285456770774E-2</v>
      </c>
      <c r="J218" s="11">
        <v>2.4068246790973684</v>
      </c>
      <c r="K218" t="s">
        <v>3085</v>
      </c>
      <c r="L218" s="10" t="s">
        <v>3085</v>
      </c>
      <c r="M218" t="b">
        <v>0</v>
      </c>
    </row>
    <row r="219" spans="1:13" x14ac:dyDescent="0.3">
      <c r="A219" t="s">
        <v>2468</v>
      </c>
      <c r="B219">
        <v>284751</v>
      </c>
      <c r="C219" t="s">
        <v>2469</v>
      </c>
      <c r="D219" s="9">
        <v>5</v>
      </c>
      <c r="E219" s="9">
        <v>48909257</v>
      </c>
      <c r="F219" s="9">
        <v>28948</v>
      </c>
      <c r="G219" s="9">
        <v>23446</v>
      </c>
      <c r="H219" s="9">
        <v>-5502</v>
      </c>
      <c r="I219" s="11">
        <v>9.9458218411713775E-2</v>
      </c>
      <c r="J219" s="11">
        <v>-2.3593532008852311</v>
      </c>
      <c r="K219">
        <v>0.86318393045762398</v>
      </c>
      <c r="L219" s="10">
        <v>0.38820911773852501</v>
      </c>
      <c r="M219" t="b">
        <v>0</v>
      </c>
    </row>
    <row r="220" spans="1:13" x14ac:dyDescent="0.3">
      <c r="A220" t="s">
        <v>3188</v>
      </c>
      <c r="B220">
        <v>677815</v>
      </c>
      <c r="C220" t="s">
        <v>3575</v>
      </c>
      <c r="D220" s="9">
        <v>5</v>
      </c>
      <c r="E220" s="9">
        <v>49048301</v>
      </c>
      <c r="F220" s="9">
        <v>21846</v>
      </c>
      <c r="G220" s="9">
        <v>15853.2</v>
      </c>
      <c r="H220" s="9">
        <v>-5992.8</v>
      </c>
      <c r="I220" s="11">
        <v>0.10131437358867093</v>
      </c>
      <c r="J220" s="11">
        <v>-2.3389944853476861</v>
      </c>
      <c r="K220">
        <v>-0.44878169302473098</v>
      </c>
      <c r="L220" s="10">
        <v>0.653670309514084</v>
      </c>
      <c r="M220" t="b">
        <v>0</v>
      </c>
    </row>
    <row r="221" spans="1:13" x14ac:dyDescent="0.3">
      <c r="A221" t="s">
        <v>1717</v>
      </c>
      <c r="B221">
        <v>6294</v>
      </c>
      <c r="C221" t="s">
        <v>1718</v>
      </c>
      <c r="D221" s="9">
        <v>6</v>
      </c>
      <c r="E221" s="9">
        <v>5623046</v>
      </c>
      <c r="F221" s="9">
        <v>5345</v>
      </c>
      <c r="G221" s="9">
        <v>11992.666666666666</v>
      </c>
      <c r="H221" s="9">
        <v>6647.666666666667</v>
      </c>
      <c r="I221" s="11">
        <v>0.10153999638591936</v>
      </c>
      <c r="J221" s="11">
        <v>2.1182675469425258</v>
      </c>
      <c r="K221">
        <v>2.1314431187182299</v>
      </c>
      <c r="L221" s="10">
        <v>3.3255719684664599E-2</v>
      </c>
      <c r="M221" t="b">
        <v>0</v>
      </c>
    </row>
    <row r="222" spans="1:13" x14ac:dyDescent="0.3">
      <c r="A222" t="s">
        <v>3189</v>
      </c>
      <c r="B222">
        <v>345</v>
      </c>
      <c r="C222" t="s">
        <v>3576</v>
      </c>
      <c r="D222" s="9">
        <v>5</v>
      </c>
      <c r="E222" s="9">
        <v>116700422</v>
      </c>
      <c r="F222" s="9">
        <v>28937</v>
      </c>
      <c r="G222" s="9">
        <v>23740.400000000001</v>
      </c>
      <c r="H222" s="9">
        <v>-5196.6000000000004</v>
      </c>
      <c r="I222" s="11">
        <v>0.10236191483782141</v>
      </c>
      <c r="J222" s="11">
        <v>-2.3277036592437459</v>
      </c>
      <c r="K222">
        <v>2.2338117091113401</v>
      </c>
      <c r="L222" s="10">
        <v>2.5679445786193099E-2</v>
      </c>
      <c r="M222" t="b">
        <v>0</v>
      </c>
    </row>
    <row r="223" spans="1:13" x14ac:dyDescent="0.3">
      <c r="A223" t="s">
        <v>3190</v>
      </c>
      <c r="B223">
        <v>79591</v>
      </c>
      <c r="C223" t="s">
        <v>3577</v>
      </c>
      <c r="D223" s="9">
        <v>6</v>
      </c>
      <c r="E223" s="9">
        <v>103815950</v>
      </c>
      <c r="F223" s="9">
        <v>34528</v>
      </c>
      <c r="G223" s="9">
        <v>29169.333333333332</v>
      </c>
      <c r="H223" s="9">
        <v>-5358.666666666667</v>
      </c>
      <c r="I223" s="11">
        <v>0.10275628707995553</v>
      </c>
      <c r="J223" s="11">
        <v>-2.1077029553392035</v>
      </c>
      <c r="K223" t="s">
        <v>3085</v>
      </c>
      <c r="L223" s="10" t="s">
        <v>3085</v>
      </c>
      <c r="M223" t="b">
        <v>0</v>
      </c>
    </row>
    <row r="224" spans="1:13" x14ac:dyDescent="0.3">
      <c r="A224" t="s">
        <v>3191</v>
      </c>
      <c r="B224">
        <v>9683</v>
      </c>
      <c r="C224" t="s">
        <v>3578</v>
      </c>
      <c r="D224" s="9">
        <v>5</v>
      </c>
      <c r="E224" s="9">
        <v>48654059</v>
      </c>
      <c r="F224" s="9">
        <v>242433</v>
      </c>
      <c r="G224" s="9">
        <v>113529.4</v>
      </c>
      <c r="H224" s="9">
        <v>-128903.6</v>
      </c>
      <c r="I224" s="11">
        <v>0.10299554467199122</v>
      </c>
      <c r="J224" s="11">
        <v>-2.3209419405010183</v>
      </c>
      <c r="K224">
        <v>5.5121860813538603</v>
      </c>
      <c r="L224" s="10">
        <v>4.3365665771265997E-8</v>
      </c>
      <c r="M224" t="b">
        <v>0</v>
      </c>
    </row>
    <row r="225" spans="1:13" x14ac:dyDescent="0.3">
      <c r="A225" t="s">
        <v>338</v>
      </c>
      <c r="B225">
        <v>1019</v>
      </c>
      <c r="C225" t="s">
        <v>339</v>
      </c>
      <c r="D225" s="9">
        <v>14</v>
      </c>
      <c r="E225" s="9">
        <v>58149796</v>
      </c>
      <c r="F225" s="9">
        <v>23820</v>
      </c>
      <c r="G225" s="9">
        <v>32751.071428571428</v>
      </c>
      <c r="H225" s="9">
        <v>8931.0714285714294</v>
      </c>
      <c r="I225" s="11">
        <v>0.10492041534594722</v>
      </c>
      <c r="J225" s="11">
        <v>1.7539318197219922</v>
      </c>
      <c r="K225">
        <v>2.3934557675340198</v>
      </c>
      <c r="L225" s="10">
        <v>1.6843636446506299E-2</v>
      </c>
      <c r="M225" t="b">
        <v>1</v>
      </c>
    </row>
    <row r="226" spans="1:13" x14ac:dyDescent="0.3">
      <c r="A226" t="s">
        <v>1587</v>
      </c>
      <c r="B226">
        <v>1030</v>
      </c>
      <c r="C226" t="s">
        <v>1588</v>
      </c>
      <c r="D226" s="9">
        <v>6</v>
      </c>
      <c r="E226" s="9">
        <v>22009362</v>
      </c>
      <c r="F226" s="9">
        <v>22574</v>
      </c>
      <c r="G226" s="9">
        <v>46925.833333333336</v>
      </c>
      <c r="H226" s="9">
        <v>24351.833333333332</v>
      </c>
      <c r="I226" s="11">
        <v>0.10552606573739025</v>
      </c>
      <c r="J226" s="11">
        <v>2.0841524788553878</v>
      </c>
      <c r="K226">
        <v>-6.1132625298917098</v>
      </c>
      <c r="L226" s="10">
        <v>1.3186110235119099E-9</v>
      </c>
      <c r="M226" t="b">
        <v>0</v>
      </c>
    </row>
    <row r="227" spans="1:13" x14ac:dyDescent="0.3">
      <c r="A227" t="s">
        <v>906</v>
      </c>
      <c r="B227">
        <v>2515</v>
      </c>
      <c r="C227" t="s">
        <v>907</v>
      </c>
      <c r="D227" s="9">
        <v>7</v>
      </c>
      <c r="E227" s="9">
        <v>39695808</v>
      </c>
      <c r="F227" s="9">
        <v>54423</v>
      </c>
      <c r="G227" s="9">
        <v>40431.285714285717</v>
      </c>
      <c r="H227" s="9">
        <v>-13991.714285714286</v>
      </c>
      <c r="I227" s="11">
        <v>0.10583658794515874</v>
      </c>
      <c r="J227" s="11">
        <v>-1.9706455227666275</v>
      </c>
      <c r="K227">
        <v>0.21015940630539601</v>
      </c>
      <c r="L227" s="10">
        <v>0.833578996965056</v>
      </c>
      <c r="M227" t="b">
        <v>0</v>
      </c>
    </row>
    <row r="228" spans="1:13" x14ac:dyDescent="0.3">
      <c r="A228" t="s">
        <v>1123</v>
      </c>
      <c r="B228">
        <v>1017</v>
      </c>
      <c r="C228" t="s">
        <v>1124</v>
      </c>
      <c r="D228" s="9">
        <v>6</v>
      </c>
      <c r="E228" s="9">
        <v>56360553</v>
      </c>
      <c r="F228" s="9">
        <v>44539</v>
      </c>
      <c r="G228" s="9">
        <v>26067.5</v>
      </c>
      <c r="H228" s="9">
        <v>-18471.5</v>
      </c>
      <c r="I228" s="11">
        <v>0.10587460561786514</v>
      </c>
      <c r="J228" s="11">
        <v>-2.0812374288347035</v>
      </c>
      <c r="K228">
        <v>-6.6641102131716701E-2</v>
      </c>
      <c r="L228" s="10">
        <v>0.946878543052452</v>
      </c>
      <c r="M228" t="b">
        <v>0</v>
      </c>
    </row>
    <row r="229" spans="1:13" x14ac:dyDescent="0.3">
      <c r="A229" t="s">
        <v>3192</v>
      </c>
      <c r="B229">
        <v>379025</v>
      </c>
      <c r="C229" t="s">
        <v>3579</v>
      </c>
      <c r="D229" s="9">
        <v>5</v>
      </c>
      <c r="E229" s="9">
        <v>58764852</v>
      </c>
      <c r="F229" s="9">
        <v>71240</v>
      </c>
      <c r="G229" s="9">
        <v>49728.2</v>
      </c>
      <c r="H229" s="9">
        <v>-21511.8</v>
      </c>
      <c r="I229" s="11">
        <v>0.10602051410949836</v>
      </c>
      <c r="J229" s="11">
        <v>-2.2893416685145853</v>
      </c>
      <c r="K229" t="s">
        <v>3085</v>
      </c>
      <c r="L229" s="10" t="s">
        <v>3085</v>
      </c>
      <c r="M229" t="b">
        <v>0</v>
      </c>
    </row>
    <row r="230" spans="1:13" x14ac:dyDescent="0.3">
      <c r="A230" t="s">
        <v>2416</v>
      </c>
      <c r="B230">
        <v>84775</v>
      </c>
      <c r="C230" t="s">
        <v>2417</v>
      </c>
      <c r="D230" s="9">
        <v>6</v>
      </c>
      <c r="E230" s="9">
        <v>38210691</v>
      </c>
      <c r="F230" s="9">
        <v>135192</v>
      </c>
      <c r="G230" s="9">
        <v>85861.833333333328</v>
      </c>
      <c r="H230" s="9">
        <v>-49330.166666666664</v>
      </c>
      <c r="I230" s="11">
        <v>0.10652487381113712</v>
      </c>
      <c r="J230" s="11">
        <v>-2.0758270533103285</v>
      </c>
      <c r="K230">
        <v>0.73118908776455904</v>
      </c>
      <c r="L230" s="10">
        <v>0.46480665022659501</v>
      </c>
      <c r="M230" t="b">
        <v>0</v>
      </c>
    </row>
    <row r="231" spans="1:13" x14ac:dyDescent="0.3">
      <c r="A231" t="s">
        <v>2784</v>
      </c>
      <c r="B231">
        <v>163051</v>
      </c>
      <c r="C231" t="s">
        <v>2375</v>
      </c>
      <c r="D231" s="9">
        <v>6</v>
      </c>
      <c r="E231" s="9">
        <v>12624668</v>
      </c>
      <c r="F231" s="9">
        <v>32333</v>
      </c>
      <c r="G231" s="9">
        <v>62716.833333333336</v>
      </c>
      <c r="H231" s="9">
        <v>30383.833333333332</v>
      </c>
      <c r="I231" s="11">
        <v>0.1072613996334887</v>
      </c>
      <c r="J231" s="11">
        <v>2.0697428351086975</v>
      </c>
      <c r="K231">
        <v>-7.4471312807928196E-3</v>
      </c>
      <c r="L231" s="10">
        <v>0.99405934372948201</v>
      </c>
      <c r="M231" t="b">
        <v>0</v>
      </c>
    </row>
    <row r="232" spans="1:13" x14ac:dyDescent="0.3">
      <c r="A232" t="s">
        <v>2875</v>
      </c>
      <c r="B232">
        <v>400046</v>
      </c>
      <c r="C232" t="s">
        <v>2876</v>
      </c>
      <c r="D232" s="9">
        <v>6</v>
      </c>
      <c r="E232" s="9">
        <v>65277174</v>
      </c>
      <c r="F232" s="9">
        <v>69504</v>
      </c>
      <c r="G232" s="9">
        <v>39217.833333333336</v>
      </c>
      <c r="H232" s="9">
        <v>-30286.166666666668</v>
      </c>
      <c r="I232" s="11">
        <v>0.10830333472425667</v>
      </c>
      <c r="J232" s="11">
        <v>-2.0612139503792104</v>
      </c>
      <c r="K232">
        <v>5.4334522684555697</v>
      </c>
      <c r="L232" s="10">
        <v>6.6904025146578601E-8</v>
      </c>
      <c r="M232" t="b">
        <v>0</v>
      </c>
    </row>
    <row r="233" spans="1:13" x14ac:dyDescent="0.3">
      <c r="A233" t="s">
        <v>2899</v>
      </c>
      <c r="B233">
        <v>729747</v>
      </c>
      <c r="C233" t="s">
        <v>2900</v>
      </c>
      <c r="D233" s="9">
        <v>6</v>
      </c>
      <c r="E233" s="9">
        <v>12167127</v>
      </c>
      <c r="F233" s="9">
        <v>27474</v>
      </c>
      <c r="G233" s="9">
        <v>76456.333333333328</v>
      </c>
      <c r="H233" s="9">
        <v>48982.333333333336</v>
      </c>
      <c r="I233" s="11">
        <v>0.10969447380469884</v>
      </c>
      <c r="J233" s="11">
        <v>2.0499664760015968</v>
      </c>
      <c r="K233">
        <v>-7.9243717016510007E-2</v>
      </c>
      <c r="L233" s="10">
        <v>0.93685200694577198</v>
      </c>
      <c r="M233" t="b">
        <v>0</v>
      </c>
    </row>
    <row r="234" spans="1:13" x14ac:dyDescent="0.3">
      <c r="A234" t="s">
        <v>1515</v>
      </c>
      <c r="B234">
        <v>81607</v>
      </c>
      <c r="C234" t="s">
        <v>1516</v>
      </c>
      <c r="D234" s="9">
        <v>9</v>
      </c>
      <c r="E234" s="9">
        <v>161059389</v>
      </c>
      <c r="F234" s="9">
        <v>31775</v>
      </c>
      <c r="G234" s="9">
        <v>27040.444444444445</v>
      </c>
      <c r="H234" s="9">
        <v>-4734.5555555555557</v>
      </c>
      <c r="I234" s="11">
        <v>0.1102204392669815</v>
      </c>
      <c r="J234" s="11">
        <v>-1.8282953055946618</v>
      </c>
      <c r="K234">
        <v>0.97353839070447401</v>
      </c>
      <c r="L234" s="10">
        <v>0.33048231521916399</v>
      </c>
      <c r="M234" t="b">
        <v>0</v>
      </c>
    </row>
    <row r="235" spans="1:13" x14ac:dyDescent="0.3">
      <c r="A235" t="s">
        <v>2578</v>
      </c>
      <c r="B235">
        <v>340393</v>
      </c>
      <c r="C235" t="s">
        <v>2579</v>
      </c>
      <c r="D235" s="9">
        <v>7</v>
      </c>
      <c r="E235" s="9">
        <v>145578574</v>
      </c>
      <c r="F235" s="9">
        <v>16015</v>
      </c>
      <c r="G235" s="9">
        <v>36566.142857142855</v>
      </c>
      <c r="H235" s="9">
        <v>20551.142857142859</v>
      </c>
      <c r="I235" s="11">
        <v>0.11146248072139063</v>
      </c>
      <c r="J235" s="11">
        <v>1.930194584856495</v>
      </c>
      <c r="K235" t="s">
        <v>3085</v>
      </c>
      <c r="L235" s="10" t="s">
        <v>3085</v>
      </c>
      <c r="M235" t="b">
        <v>0</v>
      </c>
    </row>
    <row r="236" spans="1:13" x14ac:dyDescent="0.3">
      <c r="A236" t="s">
        <v>1209</v>
      </c>
      <c r="B236">
        <v>8424</v>
      </c>
      <c r="C236" t="s">
        <v>1210</v>
      </c>
      <c r="D236" s="9">
        <v>5</v>
      </c>
      <c r="E236" s="9">
        <v>27062272</v>
      </c>
      <c r="F236" s="9">
        <v>31409</v>
      </c>
      <c r="G236" s="9">
        <v>19840.400000000001</v>
      </c>
      <c r="H236" s="9">
        <v>-11568.6</v>
      </c>
      <c r="I236" s="11">
        <v>0.11206871001695151</v>
      </c>
      <c r="J236" s="11">
        <v>-2.2293070383035247</v>
      </c>
      <c r="K236">
        <v>-7.8039650964807805E-2</v>
      </c>
      <c r="L236" s="10">
        <v>0.93780954413508899</v>
      </c>
      <c r="M236" t="b">
        <v>0</v>
      </c>
    </row>
    <row r="237" spans="1:13" x14ac:dyDescent="0.3">
      <c r="A237" t="s">
        <v>3193</v>
      </c>
      <c r="B237">
        <v>286370</v>
      </c>
      <c r="C237" t="s">
        <v>3580</v>
      </c>
      <c r="D237" s="9">
        <v>5</v>
      </c>
      <c r="E237" s="9">
        <v>92803781</v>
      </c>
      <c r="F237" s="9">
        <v>44502</v>
      </c>
      <c r="G237" s="9">
        <v>26803</v>
      </c>
      <c r="H237" s="9">
        <v>-17699</v>
      </c>
      <c r="I237" s="11">
        <v>0.11250223737710122</v>
      </c>
      <c r="J237" s="11">
        <v>-2.2251545254155731</v>
      </c>
      <c r="K237">
        <v>-0.66180423833755497</v>
      </c>
      <c r="L237" s="10">
        <v>0.50822396181584995</v>
      </c>
      <c r="M237" t="b">
        <v>0</v>
      </c>
    </row>
    <row r="238" spans="1:13" x14ac:dyDescent="0.3">
      <c r="A238" t="s">
        <v>1901</v>
      </c>
      <c r="B238">
        <v>2339</v>
      </c>
      <c r="C238" t="s">
        <v>1902</v>
      </c>
      <c r="D238" s="9">
        <v>7</v>
      </c>
      <c r="E238" s="9">
        <v>42889337</v>
      </c>
      <c r="F238" s="9">
        <v>68406</v>
      </c>
      <c r="G238" s="9">
        <v>46033.428571428572</v>
      </c>
      <c r="H238" s="9">
        <v>-22372.571428571428</v>
      </c>
      <c r="I238" s="11">
        <v>0.1127627165462059</v>
      </c>
      <c r="J238" s="11">
        <v>-1.9211470098963936</v>
      </c>
      <c r="K238">
        <v>0.67189728525394699</v>
      </c>
      <c r="L238" s="10">
        <v>0.50177863657309496</v>
      </c>
      <c r="M238" t="b">
        <v>0</v>
      </c>
    </row>
    <row r="239" spans="1:13" x14ac:dyDescent="0.3">
      <c r="A239" t="s">
        <v>1657</v>
      </c>
      <c r="B239">
        <v>26207</v>
      </c>
      <c r="C239" t="s">
        <v>1658</v>
      </c>
      <c r="D239" s="9">
        <v>5</v>
      </c>
      <c r="E239" s="9">
        <v>65373575</v>
      </c>
      <c r="F239" s="9">
        <v>7618</v>
      </c>
      <c r="G239" s="9">
        <v>47867.4</v>
      </c>
      <c r="H239" s="9">
        <v>40249.4</v>
      </c>
      <c r="I239" s="11">
        <v>0.11361436375178217</v>
      </c>
      <c r="J239" s="11">
        <v>2.214589556552121</v>
      </c>
      <c r="K239">
        <v>2.0960433459143699</v>
      </c>
      <c r="L239" s="10">
        <v>3.6287725948961597E-2</v>
      </c>
      <c r="M239" t="b">
        <v>0</v>
      </c>
    </row>
    <row r="240" spans="1:13" x14ac:dyDescent="0.3">
      <c r="A240" t="s">
        <v>2795</v>
      </c>
      <c r="B240">
        <v>283387</v>
      </c>
      <c r="C240" t="s">
        <v>2796</v>
      </c>
      <c r="D240" s="9">
        <v>5</v>
      </c>
      <c r="E240" s="9">
        <v>58290265</v>
      </c>
      <c r="F240" s="9">
        <v>6251</v>
      </c>
      <c r="G240" s="9">
        <v>17472.400000000001</v>
      </c>
      <c r="H240" s="9">
        <v>11221.4</v>
      </c>
      <c r="I240" s="11">
        <v>0.11511380876682142</v>
      </c>
      <c r="J240" s="11">
        <v>2.2005403446047977</v>
      </c>
      <c r="K240">
        <v>8.1920708047732305</v>
      </c>
      <c r="L240" s="10">
        <v>6.5288841753375401E-16</v>
      </c>
      <c r="M240" t="b">
        <v>0</v>
      </c>
    </row>
    <row r="241" spans="1:13" x14ac:dyDescent="0.3">
      <c r="A241" t="s">
        <v>2750</v>
      </c>
      <c r="B241">
        <v>101927355</v>
      </c>
      <c r="C241" t="s">
        <v>2751</v>
      </c>
      <c r="D241" s="9">
        <v>5</v>
      </c>
      <c r="E241" s="9">
        <v>45530365</v>
      </c>
      <c r="F241" s="9">
        <v>13844</v>
      </c>
      <c r="G241" s="9">
        <v>23478.2</v>
      </c>
      <c r="H241" s="9">
        <v>9634.2000000000007</v>
      </c>
      <c r="I241" s="11">
        <v>0.11556156788318023</v>
      </c>
      <c r="J241" s="11">
        <v>2.1963875992914379</v>
      </c>
      <c r="K241">
        <v>-0.88112238420413003</v>
      </c>
      <c r="L241" s="10">
        <v>0.37842831855715298</v>
      </c>
      <c r="M241" t="b">
        <v>0</v>
      </c>
    </row>
    <row r="242" spans="1:13" x14ac:dyDescent="0.3">
      <c r="A242" t="s">
        <v>2694</v>
      </c>
      <c r="B242">
        <v>101928992</v>
      </c>
      <c r="C242" t="s">
        <v>2695</v>
      </c>
      <c r="D242" s="9">
        <v>5</v>
      </c>
      <c r="E242" s="9">
        <v>184490943</v>
      </c>
      <c r="F242" s="9">
        <v>4432</v>
      </c>
      <c r="G242" s="9">
        <v>11441.8</v>
      </c>
      <c r="H242" s="9">
        <v>7009.8</v>
      </c>
      <c r="I242" s="11">
        <v>0.11601953283651403</v>
      </c>
      <c r="J242" s="11">
        <v>2.1921601370732477</v>
      </c>
      <c r="K242">
        <v>-0.61500419335683598</v>
      </c>
      <c r="L242" s="10">
        <v>0.53866874729108505</v>
      </c>
      <c r="M242" t="b">
        <v>0</v>
      </c>
    </row>
    <row r="243" spans="1:13" x14ac:dyDescent="0.3">
      <c r="A243" t="s">
        <v>2193</v>
      </c>
      <c r="B243">
        <v>282618</v>
      </c>
      <c r="C243" t="s">
        <v>2194</v>
      </c>
      <c r="D243" s="9">
        <v>7</v>
      </c>
      <c r="E243" s="9">
        <v>39786965</v>
      </c>
      <c r="F243" s="9">
        <v>18582</v>
      </c>
      <c r="G243" s="9">
        <v>36949.142857142855</v>
      </c>
      <c r="H243" s="9">
        <v>18367.142857142859</v>
      </c>
      <c r="I243" s="11">
        <v>0.11693723871697181</v>
      </c>
      <c r="J243" s="11">
        <v>1.8928113820924557</v>
      </c>
      <c r="K243">
        <v>8.0362815609323803</v>
      </c>
      <c r="L243" s="10">
        <v>2.2024071456860802E-15</v>
      </c>
      <c r="M243" t="b">
        <v>0</v>
      </c>
    </row>
    <row r="244" spans="1:13" x14ac:dyDescent="0.3">
      <c r="A244" t="s">
        <v>3194</v>
      </c>
      <c r="B244">
        <v>8078</v>
      </c>
      <c r="C244" t="s">
        <v>3581</v>
      </c>
      <c r="D244" s="9">
        <v>5</v>
      </c>
      <c r="E244" s="9">
        <v>6961292</v>
      </c>
      <c r="F244" s="9">
        <v>41191</v>
      </c>
      <c r="G244" s="9">
        <v>25037.599999999999</v>
      </c>
      <c r="H244" s="9">
        <v>-16153.4</v>
      </c>
      <c r="I244" s="11">
        <v>0.11717394453088377</v>
      </c>
      <c r="J244" s="11">
        <v>-2.1815920582375732</v>
      </c>
      <c r="K244" t="s">
        <v>3085</v>
      </c>
      <c r="L244" s="10" t="s">
        <v>3085</v>
      </c>
      <c r="M244" t="b">
        <v>0</v>
      </c>
    </row>
    <row r="245" spans="1:13" x14ac:dyDescent="0.3">
      <c r="A245" t="s">
        <v>2710</v>
      </c>
      <c r="B245">
        <v>100862679</v>
      </c>
      <c r="C245" t="s">
        <v>2711</v>
      </c>
      <c r="D245" s="9">
        <v>15</v>
      </c>
      <c r="E245" s="9">
        <v>174833032</v>
      </c>
      <c r="F245" s="9">
        <v>36443</v>
      </c>
      <c r="G245" s="9">
        <v>62311.8</v>
      </c>
      <c r="H245" s="9">
        <v>25868.799999999999</v>
      </c>
      <c r="I245" s="11">
        <v>0.11751692721339052</v>
      </c>
      <c r="J245" s="11">
        <v>1.676456263934154</v>
      </c>
      <c r="K245">
        <v>-0.45967971369840799</v>
      </c>
      <c r="L245" s="10">
        <v>0.64582953802940002</v>
      </c>
      <c r="M245" t="b">
        <v>0</v>
      </c>
    </row>
    <row r="246" spans="1:13" x14ac:dyDescent="0.3">
      <c r="A246" t="s">
        <v>2059</v>
      </c>
      <c r="B246">
        <v>1488</v>
      </c>
      <c r="C246" t="s">
        <v>2060</v>
      </c>
      <c r="D246" s="9">
        <v>5</v>
      </c>
      <c r="E246" s="9">
        <v>126849739</v>
      </c>
      <c r="F246" s="9">
        <v>68339</v>
      </c>
      <c r="G246" s="9">
        <v>49894</v>
      </c>
      <c r="H246" s="9">
        <v>-18445</v>
      </c>
      <c r="I246" s="11">
        <v>0.11822827924077625</v>
      </c>
      <c r="J246" s="11">
        <v>-2.1720486596946511</v>
      </c>
      <c r="K246" t="s">
        <v>3085</v>
      </c>
      <c r="L246" s="10" t="s">
        <v>3085</v>
      </c>
      <c r="M246" t="b">
        <v>0</v>
      </c>
    </row>
    <row r="247" spans="1:13" x14ac:dyDescent="0.3">
      <c r="A247" t="s">
        <v>3195</v>
      </c>
      <c r="B247">
        <v>101928475</v>
      </c>
      <c r="C247" t="s">
        <v>3582</v>
      </c>
      <c r="D247" s="9">
        <v>5</v>
      </c>
      <c r="E247" s="9">
        <v>14918122</v>
      </c>
      <c r="F247" s="9">
        <v>88495</v>
      </c>
      <c r="G247" s="9">
        <v>45957.599999999999</v>
      </c>
      <c r="H247" s="9">
        <v>-42537.4</v>
      </c>
      <c r="I247" s="11">
        <v>0.12080138583936814</v>
      </c>
      <c r="J247" s="11">
        <v>-2.1491797409685689</v>
      </c>
      <c r="K247" t="s">
        <v>3085</v>
      </c>
      <c r="L247" s="10" t="s">
        <v>3085</v>
      </c>
      <c r="M247" t="b">
        <v>0</v>
      </c>
    </row>
    <row r="248" spans="1:13" x14ac:dyDescent="0.3">
      <c r="A248" t="s">
        <v>2488</v>
      </c>
      <c r="B248">
        <v>28973</v>
      </c>
      <c r="C248" t="s">
        <v>2489</v>
      </c>
      <c r="D248" s="9">
        <v>8</v>
      </c>
      <c r="E248" s="9">
        <v>30585486</v>
      </c>
      <c r="F248" s="9">
        <v>42047</v>
      </c>
      <c r="G248" s="9">
        <v>29610.375</v>
      </c>
      <c r="H248" s="9">
        <v>-12436.625</v>
      </c>
      <c r="I248" s="11">
        <v>0.12163009870461319</v>
      </c>
      <c r="J248" s="11">
        <v>-1.8019109685249504</v>
      </c>
      <c r="K248">
        <v>1.00618576872004</v>
      </c>
      <c r="L248" s="10">
        <v>0.31452939844227801</v>
      </c>
      <c r="M248" t="b">
        <v>0</v>
      </c>
    </row>
    <row r="249" spans="1:13" x14ac:dyDescent="0.3">
      <c r="A249" t="s">
        <v>3196</v>
      </c>
      <c r="B249">
        <v>10500</v>
      </c>
      <c r="C249" t="s">
        <v>3583</v>
      </c>
      <c r="D249" s="9">
        <v>5</v>
      </c>
      <c r="E249" s="9">
        <v>151119104</v>
      </c>
      <c r="F249" s="9">
        <v>56491</v>
      </c>
      <c r="G249" s="9">
        <v>34285.199999999997</v>
      </c>
      <c r="H249" s="9">
        <v>-22205.8</v>
      </c>
      <c r="I249" s="11">
        <v>0.1217685414398461</v>
      </c>
      <c r="J249" s="11">
        <v>-2.1407342325700314</v>
      </c>
      <c r="K249">
        <v>0.664556866670868</v>
      </c>
      <c r="L249" s="10">
        <v>0.50646185771005003</v>
      </c>
      <c r="M249" t="b">
        <v>0</v>
      </c>
    </row>
    <row r="250" spans="1:13" x14ac:dyDescent="0.3">
      <c r="A250" t="s">
        <v>1479</v>
      </c>
      <c r="B250">
        <v>112483</v>
      </c>
      <c r="C250" t="s">
        <v>1480</v>
      </c>
      <c r="D250" s="9">
        <v>5</v>
      </c>
      <c r="E250" s="9">
        <v>7531194</v>
      </c>
      <c r="F250" s="9">
        <v>27633</v>
      </c>
      <c r="G250" s="9">
        <v>35284.199999999997</v>
      </c>
      <c r="H250" s="9">
        <v>7651.2</v>
      </c>
      <c r="I250" s="11">
        <v>0.12307775588139032</v>
      </c>
      <c r="J250" s="11">
        <v>2.1294285922834111</v>
      </c>
      <c r="K250">
        <v>-0.52815249018436505</v>
      </c>
      <c r="L250" s="10">
        <v>0.59749131627063401</v>
      </c>
      <c r="M250" t="b">
        <v>0</v>
      </c>
    </row>
    <row r="251" spans="1:13" x14ac:dyDescent="0.3">
      <c r="A251" t="s">
        <v>1859</v>
      </c>
      <c r="B251">
        <v>114785</v>
      </c>
      <c r="C251" t="s">
        <v>1860</v>
      </c>
      <c r="D251" s="9">
        <v>10</v>
      </c>
      <c r="E251" s="9">
        <v>57914493</v>
      </c>
      <c r="F251" s="9">
        <v>29401</v>
      </c>
      <c r="G251" s="9">
        <v>108880.7</v>
      </c>
      <c r="H251" s="9">
        <v>79479.7</v>
      </c>
      <c r="I251" s="11">
        <v>0.12307798223924686</v>
      </c>
      <c r="J251" s="11">
        <v>1.7235659328842781</v>
      </c>
      <c r="K251">
        <v>5.1962458582770799</v>
      </c>
      <c r="L251" s="10">
        <v>2.3884619159436402E-7</v>
      </c>
      <c r="M251" t="b">
        <v>0</v>
      </c>
    </row>
    <row r="252" spans="1:13" x14ac:dyDescent="0.3">
      <c r="A252" t="s">
        <v>3197</v>
      </c>
      <c r="B252">
        <v>57633</v>
      </c>
      <c r="C252" t="s">
        <v>3584</v>
      </c>
      <c r="D252" s="9">
        <v>5</v>
      </c>
      <c r="E252" s="9">
        <v>3841121</v>
      </c>
      <c r="F252" s="9">
        <v>35751</v>
      </c>
      <c r="G252" s="9">
        <v>110939.2</v>
      </c>
      <c r="H252" s="9">
        <v>75188.2</v>
      </c>
      <c r="I252" s="11">
        <v>0.12394164634432724</v>
      </c>
      <c r="J252" s="11">
        <v>2.1220468673166657</v>
      </c>
      <c r="K252" t="s">
        <v>3085</v>
      </c>
      <c r="L252" s="10" t="s">
        <v>3085</v>
      </c>
      <c r="M252" t="b">
        <v>0</v>
      </c>
    </row>
    <row r="253" spans="1:13" x14ac:dyDescent="0.3">
      <c r="A253" t="s">
        <v>1473</v>
      </c>
      <c r="B253">
        <v>80000</v>
      </c>
      <c r="C253" t="s">
        <v>1474</v>
      </c>
      <c r="D253" s="9">
        <v>5</v>
      </c>
      <c r="E253" s="9">
        <v>18822203</v>
      </c>
      <c r="F253" s="9">
        <v>11504</v>
      </c>
      <c r="G253" s="9">
        <v>20281.599999999999</v>
      </c>
      <c r="H253" s="9">
        <v>8777.6</v>
      </c>
      <c r="I253" s="11">
        <v>0.12462350862981786</v>
      </c>
      <c r="J253" s="11">
        <v>2.116263743896706</v>
      </c>
      <c r="K253">
        <v>-0.61946840452137697</v>
      </c>
      <c r="L253" s="10">
        <v>0.53572561930290796</v>
      </c>
      <c r="M253" t="b">
        <v>0</v>
      </c>
    </row>
    <row r="254" spans="1:13" x14ac:dyDescent="0.3">
      <c r="A254" t="s">
        <v>1449</v>
      </c>
      <c r="B254">
        <v>10161</v>
      </c>
      <c r="C254" t="s">
        <v>1450</v>
      </c>
      <c r="D254" s="9">
        <v>20</v>
      </c>
      <c r="E254" s="9">
        <v>49018840</v>
      </c>
      <c r="F254" s="9">
        <v>32283</v>
      </c>
      <c r="G254" s="9">
        <v>54269.05</v>
      </c>
      <c r="H254" s="9">
        <v>21986.05</v>
      </c>
      <c r="I254" s="11">
        <v>0.12485567575763516</v>
      </c>
      <c r="J254" s="11">
        <v>1.6097224895203126</v>
      </c>
      <c r="K254">
        <v>0.43266902745757302</v>
      </c>
      <c r="L254" s="10">
        <v>0.66533310943388502</v>
      </c>
      <c r="M254" t="b">
        <v>0</v>
      </c>
    </row>
    <row r="255" spans="1:13" x14ac:dyDescent="0.3">
      <c r="A255" t="s">
        <v>3198</v>
      </c>
      <c r="B255">
        <v>5496</v>
      </c>
      <c r="C255" t="s">
        <v>3585</v>
      </c>
      <c r="D255" s="9">
        <v>5</v>
      </c>
      <c r="E255" s="9">
        <v>27632554</v>
      </c>
      <c r="F255" s="9">
        <v>77570</v>
      </c>
      <c r="G255" s="9">
        <v>43335.199999999997</v>
      </c>
      <c r="H255" s="9">
        <v>-34234.800000000003</v>
      </c>
      <c r="I255" s="11">
        <v>0.12602948063623995</v>
      </c>
      <c r="J255" s="11">
        <v>-2.1044573880261699</v>
      </c>
      <c r="K255">
        <v>1.8091283452474101</v>
      </c>
      <c r="L255" s="10">
        <v>7.0681646689064195E-2</v>
      </c>
      <c r="M255" t="b">
        <v>0</v>
      </c>
    </row>
    <row r="256" spans="1:13" x14ac:dyDescent="0.3">
      <c r="A256" t="s">
        <v>3199</v>
      </c>
      <c r="B256">
        <v>2130</v>
      </c>
      <c r="C256" t="s">
        <v>3586</v>
      </c>
      <c r="D256" s="9">
        <v>6</v>
      </c>
      <c r="E256" s="9">
        <v>29663998</v>
      </c>
      <c r="F256" s="9">
        <v>47166</v>
      </c>
      <c r="G256" s="9">
        <v>33918.5</v>
      </c>
      <c r="H256" s="9">
        <v>-13247.5</v>
      </c>
      <c r="I256" s="11">
        <v>0.12864560721045373</v>
      </c>
      <c r="J256" s="11">
        <v>-1.9106763880277591</v>
      </c>
      <c r="K256">
        <v>3.05088727910986</v>
      </c>
      <c r="L256" s="10">
        <v>2.3318280252325701E-3</v>
      </c>
      <c r="M256" t="b">
        <v>1</v>
      </c>
    </row>
    <row r="257" spans="1:13" x14ac:dyDescent="0.3">
      <c r="A257" t="s">
        <v>739</v>
      </c>
      <c r="B257">
        <v>55117</v>
      </c>
      <c r="C257" t="s">
        <v>740</v>
      </c>
      <c r="D257" s="9">
        <v>7</v>
      </c>
      <c r="E257" s="9">
        <v>85307394</v>
      </c>
      <c r="F257" s="9">
        <v>11438</v>
      </c>
      <c r="G257" s="9">
        <v>26031.285714285714</v>
      </c>
      <c r="H257" s="9">
        <v>14593.285714285714</v>
      </c>
      <c r="I257" s="11">
        <v>0.12891959621029042</v>
      </c>
      <c r="J257" s="11">
        <v>1.81691715180664</v>
      </c>
      <c r="K257">
        <v>2.3110158912083598</v>
      </c>
      <c r="L257" s="10">
        <v>2.1001088165673899E-2</v>
      </c>
      <c r="M257" t="b">
        <v>0</v>
      </c>
    </row>
    <row r="258" spans="1:13" x14ac:dyDescent="0.3">
      <c r="A258" t="s">
        <v>3200</v>
      </c>
      <c r="B258">
        <v>7416</v>
      </c>
      <c r="C258" t="s">
        <v>3587</v>
      </c>
      <c r="D258" s="9">
        <v>5</v>
      </c>
      <c r="E258" s="9">
        <v>80184999</v>
      </c>
      <c r="F258" s="9">
        <v>112515</v>
      </c>
      <c r="G258" s="9">
        <v>76020.600000000006</v>
      </c>
      <c r="H258" s="9">
        <v>-36494.400000000001</v>
      </c>
      <c r="I258" s="11">
        <v>0.13071182681985505</v>
      </c>
      <c r="J258" s="11">
        <v>-2.066240654464937</v>
      </c>
      <c r="K258">
        <v>-0.62180236285216905</v>
      </c>
      <c r="L258" s="10">
        <v>0.53419014152922895</v>
      </c>
      <c r="M258" t="b">
        <v>0</v>
      </c>
    </row>
    <row r="259" spans="1:13" x14ac:dyDescent="0.3">
      <c r="A259" t="s">
        <v>3201</v>
      </c>
      <c r="B259">
        <v>101929261</v>
      </c>
      <c r="C259" t="s">
        <v>3588</v>
      </c>
      <c r="D259" s="9">
        <v>5</v>
      </c>
      <c r="E259" s="9">
        <v>7348090</v>
      </c>
      <c r="F259" s="9">
        <v>63150</v>
      </c>
      <c r="G259" s="9">
        <v>41578.6</v>
      </c>
      <c r="H259" s="9">
        <v>-21571.4</v>
      </c>
      <c r="I259" s="11">
        <v>0.13084662125987728</v>
      </c>
      <c r="J259" s="11">
        <v>-2.0651646712222065</v>
      </c>
      <c r="K259" t="s">
        <v>3085</v>
      </c>
      <c r="L259" s="10" t="s">
        <v>3085</v>
      </c>
      <c r="M259" t="b">
        <v>0</v>
      </c>
    </row>
    <row r="260" spans="1:13" x14ac:dyDescent="0.3">
      <c r="A260" t="s">
        <v>3003</v>
      </c>
      <c r="B260">
        <v>100616485</v>
      </c>
      <c r="C260" t="s">
        <v>3004</v>
      </c>
      <c r="D260" s="9">
        <v>11</v>
      </c>
      <c r="E260" s="9">
        <v>116569214</v>
      </c>
      <c r="F260" s="9">
        <v>79547</v>
      </c>
      <c r="G260" s="9">
        <v>66020.363636363632</v>
      </c>
      <c r="H260" s="9">
        <v>-13526.636363636364</v>
      </c>
      <c r="I260" s="11">
        <v>0.13256589951664238</v>
      </c>
      <c r="J260" s="11">
        <v>-1.6537538574897759</v>
      </c>
      <c r="K260">
        <v>-0.13836583113303899</v>
      </c>
      <c r="L260" s="10">
        <v>0.88997455334848397</v>
      </c>
      <c r="M260" t="b">
        <v>0</v>
      </c>
    </row>
    <row r="261" spans="1:13" x14ac:dyDescent="0.3">
      <c r="A261" t="s">
        <v>976</v>
      </c>
      <c r="B261">
        <v>8402</v>
      </c>
      <c r="C261" t="s">
        <v>977</v>
      </c>
      <c r="D261" s="9">
        <v>5</v>
      </c>
      <c r="E261" s="9">
        <v>4843546</v>
      </c>
      <c r="F261" s="9">
        <v>40880</v>
      </c>
      <c r="G261" s="9">
        <v>30018.400000000001</v>
      </c>
      <c r="H261" s="9">
        <v>-10861.6</v>
      </c>
      <c r="I261" s="11">
        <v>0.13346230502802048</v>
      </c>
      <c r="J261" s="11">
        <v>-2.0445418414497478</v>
      </c>
      <c r="K261">
        <v>-0.116121350193904</v>
      </c>
      <c r="L261" s="10">
        <v>0.90757582986523699</v>
      </c>
      <c r="M261" t="b">
        <v>0</v>
      </c>
    </row>
    <row r="262" spans="1:13" x14ac:dyDescent="0.3">
      <c r="A262" t="s">
        <v>2322</v>
      </c>
      <c r="B262">
        <v>147199</v>
      </c>
      <c r="C262" t="s">
        <v>2323</v>
      </c>
      <c r="D262" s="9">
        <v>5</v>
      </c>
      <c r="E262" s="9">
        <v>193080</v>
      </c>
      <c r="F262" s="9">
        <v>2220</v>
      </c>
      <c r="G262" s="9">
        <v>34371.4</v>
      </c>
      <c r="H262" s="9">
        <v>32151.4</v>
      </c>
      <c r="I262" s="11">
        <v>0.13638305633040998</v>
      </c>
      <c r="J262" s="11">
        <v>2.0220721467973748</v>
      </c>
      <c r="K262">
        <v>2.83842696206277</v>
      </c>
      <c r="L262" s="10">
        <v>4.6101680660011399E-3</v>
      </c>
      <c r="M262" t="b">
        <v>0</v>
      </c>
    </row>
    <row r="263" spans="1:13" x14ac:dyDescent="0.3">
      <c r="A263" t="s">
        <v>3044</v>
      </c>
      <c r="B263">
        <v>284440</v>
      </c>
      <c r="C263" t="s">
        <v>3045</v>
      </c>
      <c r="D263" s="9">
        <v>5</v>
      </c>
      <c r="E263" s="9">
        <v>19887232</v>
      </c>
      <c r="F263" s="9">
        <v>126969</v>
      </c>
      <c r="G263" s="9">
        <v>80280.800000000003</v>
      </c>
      <c r="H263" s="9">
        <v>-46688.2</v>
      </c>
      <c r="I263" s="11">
        <v>0.13650656355121968</v>
      </c>
      <c r="J263" s="11">
        <v>-2.0211345621235477</v>
      </c>
      <c r="K263">
        <v>-0.86008133893073002</v>
      </c>
      <c r="L263" s="10">
        <v>0.38991628840187997</v>
      </c>
      <c r="M263" t="b">
        <v>0</v>
      </c>
    </row>
    <row r="264" spans="1:13" x14ac:dyDescent="0.3">
      <c r="A264" t="s">
        <v>3001</v>
      </c>
      <c r="B264">
        <v>100616206</v>
      </c>
      <c r="C264" t="s">
        <v>3002</v>
      </c>
      <c r="D264" s="9">
        <v>8</v>
      </c>
      <c r="E264" s="9">
        <v>93346240</v>
      </c>
      <c r="F264" s="9">
        <v>157163</v>
      </c>
      <c r="G264" s="9">
        <v>134860.75</v>
      </c>
      <c r="H264" s="9">
        <v>-22302.25</v>
      </c>
      <c r="I264" s="11">
        <v>0.13671547971369863</v>
      </c>
      <c r="J264" s="11">
        <v>-1.7173955231700961</v>
      </c>
      <c r="K264">
        <v>-0.30991362258708</v>
      </c>
      <c r="L264" s="10">
        <v>0.75668054305271004</v>
      </c>
      <c r="M264" t="b">
        <v>0</v>
      </c>
    </row>
    <row r="265" spans="1:13" x14ac:dyDescent="0.3">
      <c r="A265" t="s">
        <v>2320</v>
      </c>
      <c r="B265">
        <v>646457</v>
      </c>
      <c r="C265" t="s">
        <v>2321</v>
      </c>
      <c r="D265" s="9">
        <v>6</v>
      </c>
      <c r="E265" s="9">
        <v>14196687</v>
      </c>
      <c r="F265" s="9">
        <v>16614</v>
      </c>
      <c r="G265" s="9">
        <v>29959.333333333332</v>
      </c>
      <c r="H265" s="9">
        <v>13345.333333333334</v>
      </c>
      <c r="I265" s="11">
        <v>0.13676674059641852</v>
      </c>
      <c r="J265" s="11">
        <v>1.8576838112200342</v>
      </c>
      <c r="K265">
        <v>-0.29639590268183202</v>
      </c>
      <c r="L265" s="10">
        <v>0.76697912757925202</v>
      </c>
      <c r="M265" t="b">
        <v>0</v>
      </c>
    </row>
    <row r="266" spans="1:13" x14ac:dyDescent="0.3">
      <c r="A266" t="s">
        <v>1171</v>
      </c>
      <c r="B266">
        <v>1236</v>
      </c>
      <c r="C266" t="s">
        <v>1172</v>
      </c>
      <c r="D266" s="9">
        <v>7</v>
      </c>
      <c r="E266" s="9">
        <v>38721724</v>
      </c>
      <c r="F266" s="9">
        <v>15774</v>
      </c>
      <c r="G266" s="9">
        <v>35733.857142857145</v>
      </c>
      <c r="H266" s="9">
        <v>19959.857142857141</v>
      </c>
      <c r="I266" s="11">
        <v>0.13760837101326065</v>
      </c>
      <c r="J266" s="11">
        <v>1.7662636350626306</v>
      </c>
      <c r="K266">
        <v>0.77873389333676502</v>
      </c>
      <c r="L266" s="10">
        <v>0.436290271448732</v>
      </c>
      <c r="M266" t="b">
        <v>0</v>
      </c>
    </row>
    <row r="267" spans="1:13" x14ac:dyDescent="0.3">
      <c r="A267" t="s">
        <v>3202</v>
      </c>
      <c r="B267">
        <v>64754</v>
      </c>
      <c r="C267" t="s">
        <v>3589</v>
      </c>
      <c r="D267" s="9">
        <v>6</v>
      </c>
      <c r="E267" s="9">
        <v>246670614</v>
      </c>
      <c r="F267" s="9">
        <v>20305</v>
      </c>
      <c r="G267" s="9">
        <v>18267</v>
      </c>
      <c r="H267" s="9">
        <v>-2038</v>
      </c>
      <c r="I267" s="11">
        <v>0.13903723535561618</v>
      </c>
      <c r="J267" s="11">
        <v>-1.843473860353632</v>
      </c>
      <c r="K267">
        <v>-0.26177617071537601</v>
      </c>
      <c r="L267" s="10">
        <v>0.79353901141431904</v>
      </c>
      <c r="M267" t="b">
        <v>0</v>
      </c>
    </row>
    <row r="268" spans="1:13" x14ac:dyDescent="0.3">
      <c r="A268" t="s">
        <v>1213</v>
      </c>
      <c r="B268">
        <v>9513</v>
      </c>
      <c r="C268" t="s">
        <v>1214</v>
      </c>
      <c r="D268" s="9">
        <v>6</v>
      </c>
      <c r="E268" s="9">
        <v>7518189</v>
      </c>
      <c r="F268" s="9">
        <v>40638</v>
      </c>
      <c r="G268" s="9">
        <v>28107.166666666668</v>
      </c>
      <c r="H268" s="9">
        <v>-12530.833333333334</v>
      </c>
      <c r="I268" s="11">
        <v>0.13961844781860377</v>
      </c>
      <c r="J268" s="11">
        <v>-1.8398764163343624</v>
      </c>
      <c r="K268" t="s">
        <v>3085</v>
      </c>
      <c r="L268" s="10" t="s">
        <v>3085</v>
      </c>
      <c r="M268" t="b">
        <v>0</v>
      </c>
    </row>
    <row r="269" spans="1:13" x14ac:dyDescent="0.3">
      <c r="A269" t="s">
        <v>2330</v>
      </c>
      <c r="B269">
        <v>343521</v>
      </c>
      <c r="C269" t="s">
        <v>2331</v>
      </c>
      <c r="D269" s="9">
        <v>5</v>
      </c>
      <c r="E269" s="9">
        <v>45272957</v>
      </c>
      <c r="F269" s="9">
        <v>14350</v>
      </c>
      <c r="G269" s="9">
        <v>69325.399999999994</v>
      </c>
      <c r="H269" s="9">
        <v>54975.4</v>
      </c>
      <c r="I269" s="11">
        <v>0.14021760431496924</v>
      </c>
      <c r="J269" s="11">
        <v>1.993421034833166</v>
      </c>
      <c r="K269">
        <v>5.0025032755213203</v>
      </c>
      <c r="L269" s="10">
        <v>6.5034494469647096E-7</v>
      </c>
      <c r="M269" t="b">
        <v>0</v>
      </c>
    </row>
    <row r="270" spans="1:13" x14ac:dyDescent="0.3">
      <c r="A270" t="s">
        <v>2570</v>
      </c>
      <c r="B270">
        <v>339231</v>
      </c>
      <c r="C270" t="s">
        <v>2571</v>
      </c>
      <c r="D270" s="9">
        <v>6</v>
      </c>
      <c r="E270" s="9">
        <v>79650954</v>
      </c>
      <c r="F270" s="9">
        <v>46603</v>
      </c>
      <c r="G270" s="9">
        <v>33984.166666666664</v>
      </c>
      <c r="H270" s="9">
        <v>-12618.833333333334</v>
      </c>
      <c r="I270" s="11">
        <v>0.14250675609723054</v>
      </c>
      <c r="J270" s="11">
        <v>-1.8222343099171707</v>
      </c>
      <c r="K270" t="s">
        <v>3085</v>
      </c>
      <c r="L270" s="10" t="s">
        <v>3085</v>
      </c>
      <c r="M270" t="b">
        <v>0</v>
      </c>
    </row>
    <row r="271" spans="1:13" x14ac:dyDescent="0.3">
      <c r="A271" t="s">
        <v>3203</v>
      </c>
      <c r="B271">
        <v>51184</v>
      </c>
      <c r="C271" t="s">
        <v>3590</v>
      </c>
      <c r="D271" s="9">
        <v>6</v>
      </c>
      <c r="E271" s="9">
        <v>110907073</v>
      </c>
      <c r="F271" s="9">
        <v>64537</v>
      </c>
      <c r="G271" s="9">
        <v>46160.333333333336</v>
      </c>
      <c r="H271" s="9">
        <v>-18376.666666666668</v>
      </c>
      <c r="I271" s="11">
        <v>0.14309654768299787</v>
      </c>
      <c r="J271" s="11">
        <v>-1.8186789494809676</v>
      </c>
      <c r="K271">
        <v>4.3085876912026899</v>
      </c>
      <c r="L271" s="10">
        <v>1.7775763416729299E-5</v>
      </c>
      <c r="M271" t="b">
        <v>0</v>
      </c>
    </row>
    <row r="272" spans="1:13" x14ac:dyDescent="0.3">
      <c r="A272" t="s">
        <v>3204</v>
      </c>
      <c r="B272">
        <v>406905</v>
      </c>
      <c r="C272" t="s">
        <v>3591</v>
      </c>
      <c r="D272" s="9">
        <v>5</v>
      </c>
      <c r="E272" s="9">
        <v>19411371</v>
      </c>
      <c r="F272" s="9">
        <v>33728</v>
      </c>
      <c r="G272" s="9">
        <v>75564</v>
      </c>
      <c r="H272" s="9">
        <v>41836</v>
      </c>
      <c r="I272" s="11">
        <v>0.14365617813538248</v>
      </c>
      <c r="J272" s="11">
        <v>1.9685031408993319</v>
      </c>
      <c r="K272" t="s">
        <v>3085</v>
      </c>
      <c r="L272" s="10" t="s">
        <v>3085</v>
      </c>
      <c r="M272" t="b">
        <v>0</v>
      </c>
    </row>
    <row r="273" spans="1:13" x14ac:dyDescent="0.3">
      <c r="A273" t="s">
        <v>1637</v>
      </c>
      <c r="B273">
        <v>79833</v>
      </c>
      <c r="C273" t="s">
        <v>1638</v>
      </c>
      <c r="D273" s="9">
        <v>5</v>
      </c>
      <c r="E273" s="9">
        <v>38978676</v>
      </c>
      <c r="F273" s="9">
        <v>42450</v>
      </c>
      <c r="G273" s="9">
        <v>28923.4</v>
      </c>
      <c r="H273" s="9">
        <v>-13526.6</v>
      </c>
      <c r="I273" s="11">
        <v>0.14415991748281559</v>
      </c>
      <c r="J273" s="11">
        <v>-1.9649117200645394</v>
      </c>
      <c r="K273" t="s">
        <v>3085</v>
      </c>
      <c r="L273" s="10" t="s">
        <v>3085</v>
      </c>
      <c r="M273" t="b">
        <v>0</v>
      </c>
    </row>
    <row r="274" spans="1:13" x14ac:dyDescent="0.3">
      <c r="A274" t="s">
        <v>2967</v>
      </c>
      <c r="B274">
        <v>100422823</v>
      </c>
      <c r="C274" t="s">
        <v>2968</v>
      </c>
      <c r="D274" s="9">
        <v>7</v>
      </c>
      <c r="E274" s="9">
        <v>81601878</v>
      </c>
      <c r="F274" s="9">
        <v>98128</v>
      </c>
      <c r="G274" s="9">
        <v>52550.857142857145</v>
      </c>
      <c r="H274" s="9">
        <v>-45577.142857142855</v>
      </c>
      <c r="I274" s="11">
        <v>0.14533912287302611</v>
      </c>
      <c r="J274" s="11">
        <v>-1.7238492923679194</v>
      </c>
      <c r="K274" t="s">
        <v>3085</v>
      </c>
      <c r="L274" s="10" t="s">
        <v>3085</v>
      </c>
      <c r="M274" t="b">
        <v>0</v>
      </c>
    </row>
    <row r="275" spans="1:13" x14ac:dyDescent="0.3">
      <c r="A275" t="s">
        <v>3205</v>
      </c>
      <c r="B275">
        <v>361</v>
      </c>
      <c r="C275" t="s">
        <v>3592</v>
      </c>
      <c r="D275" s="9">
        <v>6</v>
      </c>
      <c r="E275" s="9">
        <v>24445782</v>
      </c>
      <c r="F275" s="9">
        <v>46117</v>
      </c>
      <c r="G275" s="9">
        <v>25565.333333333332</v>
      </c>
      <c r="H275" s="9">
        <v>-20551.666666666668</v>
      </c>
      <c r="I275" s="11">
        <v>0.14592206292243273</v>
      </c>
      <c r="J275" s="11">
        <v>-1.8018610658191749</v>
      </c>
      <c r="K275">
        <v>2.33440862998863</v>
      </c>
      <c r="L275" s="10">
        <v>1.9738910948935501E-2</v>
      </c>
      <c r="M275" t="b">
        <v>0</v>
      </c>
    </row>
    <row r="276" spans="1:13" x14ac:dyDescent="0.3">
      <c r="A276" t="s">
        <v>3206</v>
      </c>
      <c r="B276">
        <v>389692</v>
      </c>
      <c r="C276" t="s">
        <v>3593</v>
      </c>
      <c r="D276" s="9">
        <v>5</v>
      </c>
      <c r="E276" s="9">
        <v>144512576</v>
      </c>
      <c r="F276" s="9">
        <v>30446</v>
      </c>
      <c r="G276" s="9">
        <v>21050.400000000001</v>
      </c>
      <c r="H276" s="9">
        <v>-9395.6</v>
      </c>
      <c r="I276" s="11">
        <v>0.14665649866239833</v>
      </c>
      <c r="J276" s="11">
        <v>-1.947327227484537</v>
      </c>
      <c r="K276">
        <v>-0.48792523190423198</v>
      </c>
      <c r="L276" s="10">
        <v>0.62569208483585403</v>
      </c>
      <c r="M276" t="b">
        <v>0</v>
      </c>
    </row>
    <row r="277" spans="1:13" x14ac:dyDescent="0.3">
      <c r="A277" t="s">
        <v>3207</v>
      </c>
      <c r="B277">
        <v>59344</v>
      </c>
      <c r="C277" t="s">
        <v>3594</v>
      </c>
      <c r="D277" s="9">
        <v>5</v>
      </c>
      <c r="E277" s="9">
        <v>8022365</v>
      </c>
      <c r="F277" s="9">
        <v>47462</v>
      </c>
      <c r="G277" s="9">
        <v>29376.799999999999</v>
      </c>
      <c r="H277" s="9">
        <v>-18085.2</v>
      </c>
      <c r="I277" s="11">
        <v>0.14672032681530048</v>
      </c>
      <c r="J277" s="11">
        <v>-1.946882273116201</v>
      </c>
      <c r="K277" t="s">
        <v>3085</v>
      </c>
      <c r="L277" s="10" t="s">
        <v>3085</v>
      </c>
      <c r="M277" t="b">
        <v>0</v>
      </c>
    </row>
    <row r="278" spans="1:13" x14ac:dyDescent="0.3">
      <c r="A278" t="s">
        <v>1461</v>
      </c>
      <c r="B278">
        <v>91608</v>
      </c>
      <c r="C278" t="s">
        <v>1462</v>
      </c>
      <c r="D278" s="9">
        <v>8</v>
      </c>
      <c r="E278" s="9">
        <v>34058668</v>
      </c>
      <c r="F278" s="9">
        <v>14443</v>
      </c>
      <c r="G278" s="9">
        <v>68944.625</v>
      </c>
      <c r="H278" s="9">
        <v>54501.625</v>
      </c>
      <c r="I278" s="11">
        <v>0.14676384539863349</v>
      </c>
      <c r="J278" s="11">
        <v>1.6660026263478689</v>
      </c>
      <c r="K278" t="s">
        <v>3085</v>
      </c>
      <c r="L278" s="10" t="s">
        <v>3085</v>
      </c>
      <c r="M278" t="b">
        <v>0</v>
      </c>
    </row>
    <row r="279" spans="1:13" x14ac:dyDescent="0.3">
      <c r="A279" t="s">
        <v>1965</v>
      </c>
      <c r="B279">
        <v>55561</v>
      </c>
      <c r="C279" t="s">
        <v>1966</v>
      </c>
      <c r="D279" s="9">
        <v>6</v>
      </c>
      <c r="E279" s="9">
        <v>64612041</v>
      </c>
      <c r="F279" s="9">
        <v>37965</v>
      </c>
      <c r="G279" s="9">
        <v>29981.333333333332</v>
      </c>
      <c r="H279" s="9">
        <v>-7983.666666666667</v>
      </c>
      <c r="I279" s="11">
        <v>0.14703256296242059</v>
      </c>
      <c r="J279" s="11">
        <v>-1.7953462997697769</v>
      </c>
      <c r="K279" t="s">
        <v>3085</v>
      </c>
      <c r="L279" s="10" t="s">
        <v>3085</v>
      </c>
      <c r="M279" t="b">
        <v>0</v>
      </c>
    </row>
    <row r="280" spans="1:13" x14ac:dyDescent="0.3">
      <c r="A280" t="s">
        <v>3208</v>
      </c>
      <c r="B280">
        <v>55716</v>
      </c>
      <c r="C280" t="s">
        <v>3595</v>
      </c>
      <c r="D280" s="9">
        <v>5</v>
      </c>
      <c r="E280" s="9">
        <v>49504683</v>
      </c>
      <c r="F280" s="9">
        <v>27470</v>
      </c>
      <c r="G280" s="9">
        <v>23240</v>
      </c>
      <c r="H280" s="9">
        <v>-4230</v>
      </c>
      <c r="I280" s="11">
        <v>0.14856190560902002</v>
      </c>
      <c r="J280" s="11">
        <v>-1.9341412277956647</v>
      </c>
      <c r="K280">
        <v>0.77425007289472103</v>
      </c>
      <c r="L280" s="10">
        <v>0.43893569041363001</v>
      </c>
      <c r="M280" t="b">
        <v>0</v>
      </c>
    </row>
    <row r="281" spans="1:13" x14ac:dyDescent="0.3">
      <c r="A281" t="s">
        <v>713</v>
      </c>
      <c r="B281">
        <v>10147</v>
      </c>
      <c r="C281" t="s">
        <v>714</v>
      </c>
      <c r="D281" s="9">
        <v>5</v>
      </c>
      <c r="E281" s="9">
        <v>19144832</v>
      </c>
      <c r="F281" s="9">
        <v>16969</v>
      </c>
      <c r="G281" s="9">
        <v>28296.6</v>
      </c>
      <c r="H281" s="9">
        <v>11327.6</v>
      </c>
      <c r="I281" s="11">
        <v>0.14868529277856476</v>
      </c>
      <c r="J281" s="11">
        <v>1.9332941896966132</v>
      </c>
      <c r="K281">
        <v>0.76921035757313105</v>
      </c>
      <c r="L281" s="10">
        <v>0.44192006695943697</v>
      </c>
      <c r="M281" t="b">
        <v>0</v>
      </c>
    </row>
    <row r="282" spans="1:13" x14ac:dyDescent="0.3">
      <c r="A282" t="s">
        <v>3209</v>
      </c>
      <c r="B282">
        <v>51087</v>
      </c>
      <c r="C282" t="s">
        <v>3596</v>
      </c>
      <c r="D282" s="9">
        <v>6</v>
      </c>
      <c r="E282" s="9">
        <v>7197934</v>
      </c>
      <c r="F282" s="9">
        <v>37493</v>
      </c>
      <c r="G282" s="9">
        <v>24439.333333333332</v>
      </c>
      <c r="H282" s="9">
        <v>-13053.666666666666</v>
      </c>
      <c r="I282" s="11">
        <v>0.14894618355835534</v>
      </c>
      <c r="J282" s="11">
        <v>-1.7842422942540375</v>
      </c>
      <c r="K282">
        <v>1.67943083084787</v>
      </c>
      <c r="L282" s="10">
        <v>9.33288569668317E-2</v>
      </c>
      <c r="M282" t="b">
        <v>0</v>
      </c>
    </row>
    <row r="283" spans="1:13" x14ac:dyDescent="0.3">
      <c r="A283" t="s">
        <v>2247</v>
      </c>
      <c r="B283">
        <v>389257</v>
      </c>
      <c r="C283" t="s">
        <v>2248</v>
      </c>
      <c r="D283" s="9">
        <v>7</v>
      </c>
      <c r="E283" s="9">
        <v>191626</v>
      </c>
      <c r="F283" s="9">
        <v>20611</v>
      </c>
      <c r="G283" s="9">
        <v>36789.285714285717</v>
      </c>
      <c r="H283" s="9">
        <v>16178.285714285714</v>
      </c>
      <c r="I283" s="11">
        <v>0.14979913990634885</v>
      </c>
      <c r="J283" s="11">
        <v>1.7004019706458098</v>
      </c>
      <c r="K283">
        <v>2.0296423483086299</v>
      </c>
      <c r="L283" s="10">
        <v>4.2613573885418199E-2</v>
      </c>
      <c r="M283" t="b">
        <v>0</v>
      </c>
    </row>
    <row r="284" spans="1:13" x14ac:dyDescent="0.3">
      <c r="A284" t="s">
        <v>1085</v>
      </c>
      <c r="B284">
        <v>26234</v>
      </c>
      <c r="C284" t="s">
        <v>1086</v>
      </c>
      <c r="D284" s="9">
        <v>6</v>
      </c>
      <c r="E284" s="9">
        <v>15683302</v>
      </c>
      <c r="F284" s="9">
        <v>15485</v>
      </c>
      <c r="G284" s="9">
        <v>56643.5</v>
      </c>
      <c r="H284" s="9">
        <v>41158.5</v>
      </c>
      <c r="I284" s="11">
        <v>0.15085380473830734</v>
      </c>
      <c r="J284" s="11">
        <v>1.7733234400438005</v>
      </c>
      <c r="K284" t="s">
        <v>3085</v>
      </c>
      <c r="L284" s="10" t="s">
        <v>3085</v>
      </c>
      <c r="M284" t="b">
        <v>0</v>
      </c>
    </row>
    <row r="285" spans="1:13" x14ac:dyDescent="0.3">
      <c r="A285" t="s">
        <v>787</v>
      </c>
      <c r="B285">
        <v>10573</v>
      </c>
      <c r="C285" t="s">
        <v>788</v>
      </c>
      <c r="D285" s="9">
        <v>5</v>
      </c>
      <c r="E285" s="9">
        <v>420527</v>
      </c>
      <c r="F285" s="9">
        <v>15874</v>
      </c>
      <c r="G285" s="9">
        <v>24383</v>
      </c>
      <c r="H285" s="9">
        <v>8509</v>
      </c>
      <c r="I285" s="11">
        <v>0.15173723189716867</v>
      </c>
      <c r="J285" s="11">
        <v>1.9126009686034817</v>
      </c>
      <c r="K285">
        <v>-0.93967970091525199</v>
      </c>
      <c r="L285" s="10">
        <v>0.34757130037551998</v>
      </c>
      <c r="M285" t="b">
        <v>0</v>
      </c>
    </row>
    <row r="286" spans="1:13" x14ac:dyDescent="0.3">
      <c r="A286" t="s">
        <v>1087</v>
      </c>
      <c r="B286">
        <v>9194</v>
      </c>
      <c r="C286" t="s">
        <v>1088</v>
      </c>
      <c r="D286" s="9">
        <v>7</v>
      </c>
      <c r="E286" s="9">
        <v>59989848</v>
      </c>
      <c r="F286" s="9">
        <v>20867</v>
      </c>
      <c r="G286" s="9">
        <v>54743.142857142855</v>
      </c>
      <c r="H286" s="9">
        <v>33876.142857142855</v>
      </c>
      <c r="I286" s="11">
        <v>0.15176568975983754</v>
      </c>
      <c r="J286" s="11">
        <v>1.6902851044435971</v>
      </c>
      <c r="K286">
        <v>0.82068038522014797</v>
      </c>
      <c r="L286" s="10">
        <v>0.41199161285707903</v>
      </c>
      <c r="M286" t="b">
        <v>0</v>
      </c>
    </row>
    <row r="287" spans="1:13" x14ac:dyDescent="0.3">
      <c r="A287" t="s">
        <v>2157</v>
      </c>
      <c r="B287">
        <v>144321</v>
      </c>
      <c r="C287" t="s">
        <v>2158</v>
      </c>
      <c r="D287" s="9">
        <v>5</v>
      </c>
      <c r="E287" s="9">
        <v>75784850</v>
      </c>
      <c r="F287" s="9">
        <v>11491</v>
      </c>
      <c r="G287" s="9">
        <v>37097.4</v>
      </c>
      <c r="H287" s="9">
        <v>25606.400000000001</v>
      </c>
      <c r="I287" s="11">
        <v>0.15216486839818033</v>
      </c>
      <c r="J287" s="11">
        <v>1.9097403372477697</v>
      </c>
      <c r="K287">
        <v>1.3553362405068199</v>
      </c>
      <c r="L287" s="10">
        <v>0.17556592516567299</v>
      </c>
      <c r="M287" t="b">
        <v>0</v>
      </c>
    </row>
    <row r="288" spans="1:13" x14ac:dyDescent="0.3">
      <c r="A288" t="s">
        <v>2131</v>
      </c>
      <c r="B288">
        <v>55620</v>
      </c>
      <c r="C288" t="s">
        <v>2132</v>
      </c>
      <c r="D288" s="9">
        <v>7</v>
      </c>
      <c r="E288" s="9">
        <v>4342783</v>
      </c>
      <c r="F288" s="9">
        <v>40018</v>
      </c>
      <c r="G288" s="9">
        <v>89637.71428571429</v>
      </c>
      <c r="H288" s="9">
        <v>49619.714285714283</v>
      </c>
      <c r="I288" s="11">
        <v>0.15235676833904233</v>
      </c>
      <c r="J288" s="11">
        <v>1.6872699682211914</v>
      </c>
      <c r="K288">
        <v>3.2340717602198801</v>
      </c>
      <c r="L288" s="10">
        <v>1.25369741974357E-3</v>
      </c>
      <c r="M288" t="b">
        <v>0</v>
      </c>
    </row>
    <row r="289" spans="1:13" x14ac:dyDescent="0.3">
      <c r="A289" t="s">
        <v>1333</v>
      </c>
      <c r="B289">
        <v>1965</v>
      </c>
      <c r="C289" t="s">
        <v>1334</v>
      </c>
      <c r="D289" s="9">
        <v>7</v>
      </c>
      <c r="E289" s="9">
        <v>67826714</v>
      </c>
      <c r="F289" s="9">
        <v>27898</v>
      </c>
      <c r="G289" s="9">
        <v>20977.142857142859</v>
      </c>
      <c r="H289" s="9">
        <v>-6920.8571428571431</v>
      </c>
      <c r="I289" s="11">
        <v>0.15243234814985529</v>
      </c>
      <c r="J289" s="11">
        <v>-1.6868852744238612</v>
      </c>
      <c r="K289">
        <v>2.5841786869906</v>
      </c>
      <c r="L289" s="10">
        <v>9.8785989236322303E-3</v>
      </c>
      <c r="M289" t="b">
        <v>0</v>
      </c>
    </row>
    <row r="290" spans="1:13" x14ac:dyDescent="0.3">
      <c r="A290" t="s">
        <v>2041</v>
      </c>
      <c r="B290">
        <v>144577</v>
      </c>
      <c r="C290" t="s">
        <v>2042</v>
      </c>
      <c r="D290" s="9">
        <v>6</v>
      </c>
      <c r="E290" s="9">
        <v>64616076</v>
      </c>
      <c r="F290" s="9">
        <v>14691</v>
      </c>
      <c r="G290" s="9">
        <v>41768.666666666664</v>
      </c>
      <c r="H290" s="9">
        <v>27077.666666666668</v>
      </c>
      <c r="I290" s="11">
        <v>0.1528333783416406</v>
      </c>
      <c r="J290" s="11">
        <v>1.762147032935772</v>
      </c>
      <c r="K290">
        <v>3.9541636393289701</v>
      </c>
      <c r="L290" s="10">
        <v>8.1301497914266295E-5</v>
      </c>
      <c r="M290" t="b">
        <v>0</v>
      </c>
    </row>
    <row r="291" spans="1:13" x14ac:dyDescent="0.3">
      <c r="A291" t="s">
        <v>836</v>
      </c>
      <c r="B291">
        <v>23481</v>
      </c>
      <c r="C291" t="s">
        <v>837</v>
      </c>
      <c r="D291" s="9">
        <v>8</v>
      </c>
      <c r="E291" s="9">
        <v>31003070</v>
      </c>
      <c r="F291" s="9">
        <v>33962</v>
      </c>
      <c r="G291" s="9">
        <v>25061.5</v>
      </c>
      <c r="H291" s="9">
        <v>-8900.5</v>
      </c>
      <c r="I291" s="11">
        <v>0.15311449246175338</v>
      </c>
      <c r="J291" s="11">
        <v>-1.6352458703176953</v>
      </c>
      <c r="K291">
        <v>0.48397745419259502</v>
      </c>
      <c r="L291" s="10">
        <v>0.628490325871639</v>
      </c>
      <c r="M291" t="b">
        <v>0</v>
      </c>
    </row>
    <row r="292" spans="1:13" x14ac:dyDescent="0.3">
      <c r="A292" t="s">
        <v>3210</v>
      </c>
      <c r="B292">
        <v>168417</v>
      </c>
      <c r="C292" t="s">
        <v>3597</v>
      </c>
      <c r="D292" s="9">
        <v>5</v>
      </c>
      <c r="E292" s="9">
        <v>63688852</v>
      </c>
      <c r="F292" s="9">
        <v>39522</v>
      </c>
      <c r="G292" s="9">
        <v>138552.4</v>
      </c>
      <c r="H292" s="9">
        <v>99030.399999999994</v>
      </c>
      <c r="I292" s="11">
        <v>0.1538570352417358</v>
      </c>
      <c r="J292" s="11">
        <v>1.8985121114900607</v>
      </c>
      <c r="K292">
        <v>1.2526084817704599</v>
      </c>
      <c r="L292" s="10">
        <v>0.21059268238502901</v>
      </c>
      <c r="M292" t="b">
        <v>0</v>
      </c>
    </row>
    <row r="293" spans="1:13" x14ac:dyDescent="0.3">
      <c r="A293" t="s">
        <v>1857</v>
      </c>
      <c r="B293">
        <v>4141</v>
      </c>
      <c r="C293" t="s">
        <v>1858</v>
      </c>
      <c r="D293" s="9">
        <v>6</v>
      </c>
      <c r="E293" s="9">
        <v>57869228</v>
      </c>
      <c r="F293" s="9">
        <v>9336</v>
      </c>
      <c r="G293" s="9">
        <v>21913</v>
      </c>
      <c r="H293" s="9">
        <v>12577</v>
      </c>
      <c r="I293" s="11">
        <v>0.15397603590524278</v>
      </c>
      <c r="J293" s="11">
        <v>1.755765564605444</v>
      </c>
      <c r="K293">
        <v>3.0571650972085198</v>
      </c>
      <c r="L293" s="10">
        <v>2.2839126731816302E-3</v>
      </c>
      <c r="M293" t="b">
        <v>0</v>
      </c>
    </row>
    <row r="294" spans="1:13" x14ac:dyDescent="0.3">
      <c r="A294" t="s">
        <v>3211</v>
      </c>
      <c r="B294">
        <v>3428</v>
      </c>
      <c r="C294" t="s">
        <v>3598</v>
      </c>
      <c r="D294" s="9">
        <v>5</v>
      </c>
      <c r="E294" s="9">
        <v>158969758</v>
      </c>
      <c r="F294" s="9">
        <v>67794</v>
      </c>
      <c r="G294" s="9">
        <v>52448</v>
      </c>
      <c r="H294" s="9">
        <v>-15346</v>
      </c>
      <c r="I294" s="11">
        <v>0.1544996683021336</v>
      </c>
      <c r="J294" s="11">
        <v>-1.8942856666835879</v>
      </c>
      <c r="K294" t="s">
        <v>3085</v>
      </c>
      <c r="L294" s="10" t="s">
        <v>3085</v>
      </c>
      <c r="M294" t="b">
        <v>0</v>
      </c>
    </row>
    <row r="295" spans="1:13" x14ac:dyDescent="0.3">
      <c r="A295" t="s">
        <v>3212</v>
      </c>
      <c r="B295">
        <v>3038</v>
      </c>
      <c r="C295" t="s">
        <v>3599</v>
      </c>
      <c r="D295" s="9">
        <v>5</v>
      </c>
      <c r="E295" s="9">
        <v>69139467</v>
      </c>
      <c r="F295" s="9">
        <v>7733</v>
      </c>
      <c r="G295" s="9">
        <v>25071.200000000001</v>
      </c>
      <c r="H295" s="9">
        <v>17338.2</v>
      </c>
      <c r="I295" s="11">
        <v>0.15519490055818042</v>
      </c>
      <c r="J295" s="11">
        <v>1.88973630654545</v>
      </c>
      <c r="K295" t="s">
        <v>3085</v>
      </c>
      <c r="L295" s="10" t="s">
        <v>3085</v>
      </c>
      <c r="M295" t="b">
        <v>0</v>
      </c>
    </row>
    <row r="296" spans="1:13" x14ac:dyDescent="0.3">
      <c r="A296" t="s">
        <v>3213</v>
      </c>
      <c r="B296">
        <v>101929121</v>
      </c>
      <c r="C296" t="s">
        <v>3600</v>
      </c>
      <c r="D296" s="9">
        <v>5</v>
      </c>
      <c r="E296" s="9">
        <v>39119436</v>
      </c>
      <c r="F296" s="9">
        <v>85395</v>
      </c>
      <c r="G296" s="9">
        <v>54665.4</v>
      </c>
      <c r="H296" s="9">
        <v>-30729.599999999999</v>
      </c>
      <c r="I296" s="11">
        <v>0.15837866233082462</v>
      </c>
      <c r="J296" s="11">
        <v>-1.8692018062094169</v>
      </c>
      <c r="K296">
        <v>7.7395635416966799</v>
      </c>
      <c r="L296" s="10">
        <v>2.1096180882923701E-14</v>
      </c>
      <c r="M296" t="b">
        <v>0</v>
      </c>
    </row>
    <row r="297" spans="1:13" x14ac:dyDescent="0.3">
      <c r="A297" t="s">
        <v>2009</v>
      </c>
      <c r="B297">
        <v>54674</v>
      </c>
      <c r="C297" t="s">
        <v>2010</v>
      </c>
      <c r="D297" s="9">
        <v>8</v>
      </c>
      <c r="E297" s="9">
        <v>110731062</v>
      </c>
      <c r="F297" s="9">
        <v>16785</v>
      </c>
      <c r="G297" s="9">
        <v>22637.25</v>
      </c>
      <c r="H297" s="9">
        <v>5852.25</v>
      </c>
      <c r="I297" s="11">
        <v>0.15859267981468056</v>
      </c>
      <c r="J297" s="11">
        <v>1.6096821694788384</v>
      </c>
      <c r="K297">
        <v>-0.91195470671358503</v>
      </c>
      <c r="L297" s="10">
        <v>0.36197603071122902</v>
      </c>
      <c r="M297" t="b">
        <v>0</v>
      </c>
    </row>
    <row r="298" spans="1:13" x14ac:dyDescent="0.3">
      <c r="A298" t="s">
        <v>1359</v>
      </c>
      <c r="B298">
        <v>2583</v>
      </c>
      <c r="C298" t="s">
        <v>1360</v>
      </c>
      <c r="D298" s="9">
        <v>5</v>
      </c>
      <c r="E298" s="9">
        <v>58027138</v>
      </c>
      <c r="F298" s="9">
        <v>8650</v>
      </c>
      <c r="G298" s="9">
        <v>15921</v>
      </c>
      <c r="H298" s="9">
        <v>7271</v>
      </c>
      <c r="I298" s="11">
        <v>0.15864919784977907</v>
      </c>
      <c r="J298" s="11">
        <v>1.8674790859599162</v>
      </c>
      <c r="K298">
        <v>6.5977878044792204</v>
      </c>
      <c r="L298" s="10">
        <v>6.2495335232249497E-11</v>
      </c>
      <c r="M298" t="b">
        <v>0</v>
      </c>
    </row>
    <row r="299" spans="1:13" x14ac:dyDescent="0.3">
      <c r="A299" t="s">
        <v>2269</v>
      </c>
      <c r="B299">
        <v>5034</v>
      </c>
      <c r="C299" t="s">
        <v>2270</v>
      </c>
      <c r="D299" s="9">
        <v>6</v>
      </c>
      <c r="E299" s="9">
        <v>79818570</v>
      </c>
      <c r="F299" s="9">
        <v>13387</v>
      </c>
      <c r="G299" s="9">
        <v>24365.666666666668</v>
      </c>
      <c r="H299" s="9">
        <v>10978.666666666666</v>
      </c>
      <c r="I299" s="11">
        <v>0.15934567318266893</v>
      </c>
      <c r="J299" s="11">
        <v>1.7264349919078112</v>
      </c>
      <c r="K299">
        <v>0.285067819686039</v>
      </c>
      <c r="L299" s="10">
        <v>0.77564145671023799</v>
      </c>
      <c r="M299" t="b">
        <v>0</v>
      </c>
    </row>
    <row r="300" spans="1:13" x14ac:dyDescent="0.3">
      <c r="A300" t="s">
        <v>2279</v>
      </c>
      <c r="B300">
        <v>84197</v>
      </c>
      <c r="C300" t="s">
        <v>2280</v>
      </c>
      <c r="D300" s="9">
        <v>7</v>
      </c>
      <c r="E300" s="9">
        <v>42948658</v>
      </c>
      <c r="F300" s="9">
        <v>11827</v>
      </c>
      <c r="G300" s="9">
        <v>22658.428571428572</v>
      </c>
      <c r="H300" s="9">
        <v>10831.428571428571</v>
      </c>
      <c r="I300" s="11">
        <v>0.16064531590955361</v>
      </c>
      <c r="J300" s="11">
        <v>1.6461777743674753</v>
      </c>
      <c r="K300">
        <v>-2.0840831835452001</v>
      </c>
      <c r="L300" s="10">
        <v>3.73640716647985E-2</v>
      </c>
      <c r="M300" t="b">
        <v>0</v>
      </c>
    </row>
    <row r="301" spans="1:13" x14ac:dyDescent="0.3">
      <c r="A301" t="s">
        <v>3214</v>
      </c>
      <c r="B301">
        <v>3284</v>
      </c>
      <c r="C301" t="s">
        <v>3601</v>
      </c>
      <c r="D301" s="9">
        <v>5</v>
      </c>
      <c r="E301" s="9">
        <v>119957554</v>
      </c>
      <c r="F301" s="9">
        <v>33842</v>
      </c>
      <c r="G301" s="9">
        <v>87027.6</v>
      </c>
      <c r="H301" s="9">
        <v>53185.599999999999</v>
      </c>
      <c r="I301" s="11">
        <v>0.16260372371116152</v>
      </c>
      <c r="J301" s="11">
        <v>1.8426799285806188</v>
      </c>
      <c r="K301">
        <v>6.3658192872262802</v>
      </c>
      <c r="L301" s="10">
        <v>2.7609845626540301E-10</v>
      </c>
      <c r="M301" t="b">
        <v>0</v>
      </c>
    </row>
    <row r="302" spans="1:13" x14ac:dyDescent="0.3">
      <c r="A302" t="s">
        <v>2903</v>
      </c>
      <c r="B302">
        <v>100506844</v>
      </c>
      <c r="C302" t="s">
        <v>2904</v>
      </c>
      <c r="D302" s="9">
        <v>6</v>
      </c>
      <c r="E302" s="9">
        <v>58329958</v>
      </c>
      <c r="F302" s="9">
        <v>7818</v>
      </c>
      <c r="G302" s="9">
        <v>22413</v>
      </c>
      <c r="H302" s="9">
        <v>14595</v>
      </c>
      <c r="I302" s="11">
        <v>0.16554095022751183</v>
      </c>
      <c r="J302" s="11">
        <v>1.6938654784111</v>
      </c>
      <c r="K302">
        <v>2.5116786178696699</v>
      </c>
      <c r="L302" s="10">
        <v>1.21465367302931E-2</v>
      </c>
      <c r="M302" t="b">
        <v>0</v>
      </c>
    </row>
    <row r="303" spans="1:13" x14ac:dyDescent="0.3">
      <c r="A303" t="s">
        <v>3215</v>
      </c>
      <c r="B303">
        <v>100506446</v>
      </c>
      <c r="C303" t="s">
        <v>3602</v>
      </c>
      <c r="D303" s="9">
        <v>5</v>
      </c>
      <c r="E303" s="9">
        <v>50428678</v>
      </c>
      <c r="F303" s="9">
        <v>18229</v>
      </c>
      <c r="G303" s="9">
        <v>24957</v>
      </c>
      <c r="H303" s="9">
        <v>6728</v>
      </c>
      <c r="I303" s="11">
        <v>0.1655894088917215</v>
      </c>
      <c r="J303" s="11">
        <v>1.8244150430086252</v>
      </c>
      <c r="K303">
        <v>0.35825038134471698</v>
      </c>
      <c r="L303" s="10">
        <v>0.72021906182643003</v>
      </c>
      <c r="M303" t="b">
        <v>0</v>
      </c>
    </row>
    <row r="304" spans="1:13" x14ac:dyDescent="0.3">
      <c r="A304" t="s">
        <v>2287</v>
      </c>
      <c r="B304">
        <v>157567</v>
      </c>
      <c r="C304" t="s">
        <v>2288</v>
      </c>
      <c r="D304" s="9">
        <v>6</v>
      </c>
      <c r="E304" s="9">
        <v>101572012</v>
      </c>
      <c r="F304" s="9">
        <v>12458</v>
      </c>
      <c r="G304" s="9">
        <v>53074</v>
      </c>
      <c r="H304" s="9">
        <v>40616</v>
      </c>
      <c r="I304" s="11">
        <v>0.16597672142589795</v>
      </c>
      <c r="J304" s="11">
        <v>1.6916230989060823</v>
      </c>
      <c r="K304">
        <v>2.2019293606307801E-2</v>
      </c>
      <c r="L304" s="10">
        <v>0.98243623199006302</v>
      </c>
      <c r="M304" t="b">
        <v>0</v>
      </c>
    </row>
    <row r="305" spans="1:13" x14ac:dyDescent="0.3">
      <c r="A305" t="s">
        <v>2520</v>
      </c>
      <c r="B305">
        <v>693129</v>
      </c>
      <c r="C305" t="s">
        <v>2521</v>
      </c>
      <c r="D305" s="9">
        <v>5</v>
      </c>
      <c r="E305" s="9">
        <v>65016289</v>
      </c>
      <c r="F305" s="9">
        <v>19061</v>
      </c>
      <c r="G305" s="9">
        <v>67039.600000000006</v>
      </c>
      <c r="H305" s="9">
        <v>47978.6</v>
      </c>
      <c r="I305" s="11">
        <v>0.16886802471723544</v>
      </c>
      <c r="J305" s="11">
        <v>1.8047916150924355</v>
      </c>
      <c r="K305">
        <v>3.5844066587366399E-2</v>
      </c>
      <c r="L305" s="10">
        <v>0.97141266693732897</v>
      </c>
      <c r="M305" t="b">
        <v>0</v>
      </c>
    </row>
    <row r="306" spans="1:13" x14ac:dyDescent="0.3">
      <c r="A306" t="s">
        <v>1361</v>
      </c>
      <c r="B306">
        <v>65012</v>
      </c>
      <c r="C306" t="s">
        <v>1362</v>
      </c>
      <c r="D306" s="9">
        <v>8</v>
      </c>
      <c r="E306" s="9">
        <v>58013310</v>
      </c>
      <c r="F306" s="9">
        <v>6722</v>
      </c>
      <c r="G306" s="9">
        <v>120485.875</v>
      </c>
      <c r="H306" s="9">
        <v>113763.875</v>
      </c>
      <c r="I306" s="11">
        <v>0.16913710082663433</v>
      </c>
      <c r="J306" s="11">
        <v>1.5627623619722499</v>
      </c>
      <c r="K306">
        <v>8.2570880418837191</v>
      </c>
      <c r="L306" s="10">
        <v>3.9071639606487498E-16</v>
      </c>
      <c r="M306" t="b">
        <v>0</v>
      </c>
    </row>
    <row r="307" spans="1:13" x14ac:dyDescent="0.3">
      <c r="A307" t="s">
        <v>3216</v>
      </c>
      <c r="B307">
        <v>337966</v>
      </c>
      <c r="C307" t="s">
        <v>3603</v>
      </c>
      <c r="D307" s="9">
        <v>5</v>
      </c>
      <c r="E307" s="9">
        <v>31986249</v>
      </c>
      <c r="F307" s="9">
        <v>100681</v>
      </c>
      <c r="G307" s="9">
        <v>86007.2</v>
      </c>
      <c r="H307" s="9">
        <v>-14673.8</v>
      </c>
      <c r="I307" s="11">
        <v>0.1701151157975074</v>
      </c>
      <c r="J307" s="11">
        <v>-1.797442521262874</v>
      </c>
      <c r="K307" t="s">
        <v>3085</v>
      </c>
      <c r="L307" s="10" t="s">
        <v>3085</v>
      </c>
      <c r="M307" t="b">
        <v>0</v>
      </c>
    </row>
    <row r="308" spans="1:13" x14ac:dyDescent="0.3">
      <c r="A308" t="s">
        <v>2918</v>
      </c>
      <c r="B308">
        <v>3690</v>
      </c>
      <c r="C308" t="s">
        <v>2919</v>
      </c>
      <c r="D308" s="9">
        <v>5</v>
      </c>
      <c r="E308" s="9">
        <v>45331212</v>
      </c>
      <c r="F308" s="9">
        <v>9055</v>
      </c>
      <c r="G308" s="9">
        <v>29963</v>
      </c>
      <c r="H308" s="9">
        <v>20908</v>
      </c>
      <c r="I308" s="11">
        <v>0.17278418620960975</v>
      </c>
      <c r="J308" s="11">
        <v>1.7819200817979717</v>
      </c>
      <c r="K308">
        <v>2.38340780072852</v>
      </c>
      <c r="L308" s="10">
        <v>1.73082640871999E-2</v>
      </c>
      <c r="M308" t="b">
        <v>0</v>
      </c>
    </row>
    <row r="309" spans="1:13" x14ac:dyDescent="0.3">
      <c r="A309" t="s">
        <v>3217</v>
      </c>
      <c r="B309">
        <v>256329</v>
      </c>
      <c r="C309" t="s">
        <v>3604</v>
      </c>
      <c r="D309" s="9">
        <v>6</v>
      </c>
      <c r="E309" s="9">
        <v>560779</v>
      </c>
      <c r="F309" s="9">
        <v>60160</v>
      </c>
      <c r="G309" s="9">
        <v>44912.5</v>
      </c>
      <c r="H309" s="9">
        <v>-15247.5</v>
      </c>
      <c r="I309" s="11">
        <v>0.1737961158119492</v>
      </c>
      <c r="J309" s="11">
        <v>-1.6524040021582913</v>
      </c>
      <c r="K309">
        <v>-1.91406497425247</v>
      </c>
      <c r="L309" s="10">
        <v>5.5849899238166398E-2</v>
      </c>
      <c r="M309" t="b">
        <v>0</v>
      </c>
    </row>
    <row r="310" spans="1:13" x14ac:dyDescent="0.3">
      <c r="A310" t="s">
        <v>2027</v>
      </c>
      <c r="B310">
        <v>3728</v>
      </c>
      <c r="C310" t="s">
        <v>2028</v>
      </c>
      <c r="D310" s="9">
        <v>10</v>
      </c>
      <c r="E310" s="9">
        <v>39943183</v>
      </c>
      <c r="F310" s="9">
        <v>16647</v>
      </c>
      <c r="G310" s="9">
        <v>22929.1</v>
      </c>
      <c r="H310" s="9">
        <v>6282.1</v>
      </c>
      <c r="I310" s="11">
        <v>0.17385431689752631</v>
      </c>
      <c r="J310" s="11">
        <v>1.492734192669672</v>
      </c>
      <c r="K310">
        <v>2.79115500041007</v>
      </c>
      <c r="L310" s="10">
        <v>5.3354298954875904E-3</v>
      </c>
      <c r="M310" t="b">
        <v>0</v>
      </c>
    </row>
    <row r="311" spans="1:13" x14ac:dyDescent="0.3">
      <c r="A311" t="s">
        <v>2490</v>
      </c>
      <c r="B311">
        <v>440051</v>
      </c>
      <c r="C311" t="s">
        <v>2491</v>
      </c>
      <c r="D311" s="9">
        <v>8</v>
      </c>
      <c r="E311" s="9">
        <v>71314399</v>
      </c>
      <c r="F311" s="9">
        <v>27707</v>
      </c>
      <c r="G311" s="9">
        <v>101964.625</v>
      </c>
      <c r="H311" s="9">
        <v>74257.625</v>
      </c>
      <c r="I311" s="11">
        <v>0.17387245525250286</v>
      </c>
      <c r="J311" s="11">
        <v>1.5425871477523518</v>
      </c>
      <c r="K311" t="s">
        <v>3085</v>
      </c>
      <c r="L311" s="10" t="s">
        <v>3085</v>
      </c>
      <c r="M311" t="b">
        <v>0</v>
      </c>
    </row>
    <row r="312" spans="1:13" x14ac:dyDescent="0.3">
      <c r="A312" t="s">
        <v>3218</v>
      </c>
      <c r="B312">
        <v>22862</v>
      </c>
      <c r="C312" t="s">
        <v>3605</v>
      </c>
      <c r="D312" s="9">
        <v>7</v>
      </c>
      <c r="E312" s="9">
        <v>49550048</v>
      </c>
      <c r="F312" s="9">
        <v>33625</v>
      </c>
      <c r="G312" s="9">
        <v>27343.285714285714</v>
      </c>
      <c r="H312" s="9">
        <v>-6281.7142857142853</v>
      </c>
      <c r="I312" s="11">
        <v>0.17499396491084912</v>
      </c>
      <c r="J312" s="11">
        <v>-1.5797790408715713</v>
      </c>
      <c r="K312" t="s">
        <v>3085</v>
      </c>
      <c r="L312" s="10" t="s">
        <v>3085</v>
      </c>
      <c r="M312" t="b">
        <v>0</v>
      </c>
    </row>
    <row r="313" spans="1:13" x14ac:dyDescent="0.3">
      <c r="A313" t="s">
        <v>2107</v>
      </c>
      <c r="B313">
        <v>155382</v>
      </c>
      <c r="C313" t="s">
        <v>2108</v>
      </c>
      <c r="D313" s="9">
        <v>8</v>
      </c>
      <c r="E313" s="9">
        <v>73082155</v>
      </c>
      <c r="F313" s="9">
        <v>30471</v>
      </c>
      <c r="G313" s="9">
        <v>45940</v>
      </c>
      <c r="H313" s="9">
        <v>15469</v>
      </c>
      <c r="I313" s="11">
        <v>0.17534695537812375</v>
      </c>
      <c r="J313" s="11">
        <v>1.5364107061247974</v>
      </c>
      <c r="K313">
        <v>1.9727798477121199</v>
      </c>
      <c r="L313" s="10">
        <v>4.8750274505358598E-2</v>
      </c>
      <c r="M313" t="b">
        <v>0</v>
      </c>
    </row>
    <row r="314" spans="1:13" x14ac:dyDescent="0.3">
      <c r="A314" t="s">
        <v>1307</v>
      </c>
      <c r="B314">
        <v>3508</v>
      </c>
      <c r="C314" t="s">
        <v>1308</v>
      </c>
      <c r="D314" s="9">
        <v>7</v>
      </c>
      <c r="E314" s="9">
        <v>68671310</v>
      </c>
      <c r="F314" s="9">
        <v>23004</v>
      </c>
      <c r="G314" s="9">
        <v>87102.142857142855</v>
      </c>
      <c r="H314" s="9">
        <v>64098.142857142855</v>
      </c>
      <c r="I314" s="11">
        <v>0.17825957734366096</v>
      </c>
      <c r="J314" s="11">
        <v>1.565418118222955</v>
      </c>
      <c r="K314">
        <v>2.5463659035303001</v>
      </c>
      <c r="L314" s="10">
        <v>1.1009405145496899E-2</v>
      </c>
      <c r="M314" t="b">
        <v>0</v>
      </c>
    </row>
    <row r="315" spans="1:13" x14ac:dyDescent="0.3">
      <c r="A315" t="s">
        <v>3219</v>
      </c>
      <c r="B315">
        <v>10980</v>
      </c>
      <c r="C315" t="s">
        <v>3606</v>
      </c>
      <c r="D315" s="9">
        <v>6</v>
      </c>
      <c r="E315" s="9">
        <v>99686577</v>
      </c>
      <c r="F315" s="9">
        <v>37200</v>
      </c>
      <c r="G315" s="9">
        <v>29991</v>
      </c>
      <c r="H315" s="9">
        <v>-7209</v>
      </c>
      <c r="I315" s="11">
        <v>0.17844934204704749</v>
      </c>
      <c r="J315" s="11">
        <v>-1.6299314405071339</v>
      </c>
      <c r="K315">
        <v>1.26571883976574</v>
      </c>
      <c r="L315" s="10">
        <v>0.205859853753425</v>
      </c>
      <c r="M315" t="b">
        <v>0</v>
      </c>
    </row>
    <row r="316" spans="1:13" x14ac:dyDescent="0.3">
      <c r="A316" t="s">
        <v>1525</v>
      </c>
      <c r="B316">
        <v>6278</v>
      </c>
      <c r="C316" t="s">
        <v>1526</v>
      </c>
      <c r="D316" s="9">
        <v>5</v>
      </c>
      <c r="E316" s="9">
        <v>153433177</v>
      </c>
      <c r="F316" s="9">
        <v>9934</v>
      </c>
      <c r="G316" s="9">
        <v>142711</v>
      </c>
      <c r="H316" s="9">
        <v>132777</v>
      </c>
      <c r="I316" s="11">
        <v>0.17847433762679699</v>
      </c>
      <c r="J316" s="11">
        <v>1.7497283219078035</v>
      </c>
      <c r="K316">
        <v>-1.46551707209902</v>
      </c>
      <c r="L316" s="10">
        <v>0.14304229502982899</v>
      </c>
      <c r="M316" t="b">
        <v>0</v>
      </c>
    </row>
    <row r="317" spans="1:13" x14ac:dyDescent="0.3">
      <c r="A317" t="s">
        <v>3220</v>
      </c>
      <c r="B317">
        <v>79845</v>
      </c>
      <c r="C317" t="s">
        <v>3607</v>
      </c>
      <c r="D317" s="9">
        <v>5</v>
      </c>
      <c r="E317" s="9">
        <v>33424643</v>
      </c>
      <c r="F317" s="9">
        <v>27688</v>
      </c>
      <c r="G317" s="9">
        <v>58817.2</v>
      </c>
      <c r="H317" s="9">
        <v>31129.200000000001</v>
      </c>
      <c r="I317" s="11">
        <v>0.17960943092595871</v>
      </c>
      <c r="J317" s="11">
        <v>1.7434472895025206</v>
      </c>
      <c r="K317">
        <v>2.3907835591197699</v>
      </c>
      <c r="L317" s="10">
        <v>1.6966119473237201E-2</v>
      </c>
      <c r="M317" t="b">
        <v>0</v>
      </c>
    </row>
    <row r="318" spans="1:13" x14ac:dyDescent="0.3">
      <c r="A318" t="s">
        <v>1579</v>
      </c>
      <c r="B318">
        <v>54904</v>
      </c>
      <c r="C318" t="s">
        <v>1580</v>
      </c>
      <c r="D318" s="9">
        <v>5</v>
      </c>
      <c r="E318" s="9">
        <v>38239790</v>
      </c>
      <c r="F318" s="9">
        <v>10641</v>
      </c>
      <c r="G318" s="9">
        <v>21989.4</v>
      </c>
      <c r="H318" s="9">
        <v>11348.4</v>
      </c>
      <c r="I318" s="11">
        <v>0.18159833001053893</v>
      </c>
      <c r="J318" s="11">
        <v>1.7325503838593306</v>
      </c>
      <c r="K318">
        <v>2.4996923792507002</v>
      </c>
      <c r="L318" s="10">
        <v>1.2563042260663199E-2</v>
      </c>
      <c r="M318" t="b">
        <v>1</v>
      </c>
    </row>
    <row r="319" spans="1:13" x14ac:dyDescent="0.3">
      <c r="A319" t="s">
        <v>1471</v>
      </c>
      <c r="B319">
        <v>51651</v>
      </c>
      <c r="C319" t="s">
        <v>1472</v>
      </c>
      <c r="D319" s="9">
        <v>5</v>
      </c>
      <c r="E319" s="9">
        <v>57784987</v>
      </c>
      <c r="F319" s="9">
        <v>7570</v>
      </c>
      <c r="G319" s="9">
        <v>18557.599999999999</v>
      </c>
      <c r="H319" s="9">
        <v>10987.6</v>
      </c>
      <c r="I319" s="11">
        <v>0.1817128390354053</v>
      </c>
      <c r="J319" s="11">
        <v>1.731927159431937</v>
      </c>
      <c r="K319">
        <v>2.08400535717151</v>
      </c>
      <c r="L319" s="10">
        <v>3.7371163737680901E-2</v>
      </c>
      <c r="M319" t="b">
        <v>0</v>
      </c>
    </row>
    <row r="320" spans="1:13" x14ac:dyDescent="0.3">
      <c r="A320" t="s">
        <v>3221</v>
      </c>
      <c r="B320">
        <v>79934</v>
      </c>
      <c r="C320" t="s">
        <v>3608</v>
      </c>
      <c r="D320" s="9">
        <v>6</v>
      </c>
      <c r="E320" s="9">
        <v>41224112</v>
      </c>
      <c r="F320" s="9">
        <v>22671</v>
      </c>
      <c r="G320" s="9">
        <v>36152.5</v>
      </c>
      <c r="H320" s="9">
        <v>13481.5</v>
      </c>
      <c r="I320" s="11">
        <v>0.18461609142063595</v>
      </c>
      <c r="J320" s="11">
        <v>1.6010709969263786</v>
      </c>
      <c r="K320">
        <v>-1.1796869387103399</v>
      </c>
      <c r="L320" s="10">
        <v>0.23835895595460699</v>
      </c>
      <c r="M320" t="b">
        <v>0</v>
      </c>
    </row>
    <row r="321" spans="1:13" x14ac:dyDescent="0.3">
      <c r="A321" t="s">
        <v>3222</v>
      </c>
      <c r="B321">
        <v>11255</v>
      </c>
      <c r="C321" t="s">
        <v>3609</v>
      </c>
      <c r="D321" s="9">
        <v>7</v>
      </c>
      <c r="E321" s="9">
        <v>60795323</v>
      </c>
      <c r="F321" s="9">
        <v>26586</v>
      </c>
      <c r="G321" s="9">
        <v>59906.571428571428</v>
      </c>
      <c r="H321" s="9">
        <v>33320.571428571428</v>
      </c>
      <c r="I321" s="11">
        <v>0.18503012177126404</v>
      </c>
      <c r="J321" s="11">
        <v>1.5364464155922011</v>
      </c>
      <c r="K321">
        <v>0.80887253949172699</v>
      </c>
      <c r="L321" s="10">
        <v>0.41874907111402998</v>
      </c>
      <c r="M321" t="b">
        <v>0</v>
      </c>
    </row>
    <row r="322" spans="1:13" x14ac:dyDescent="0.3">
      <c r="A322" t="s">
        <v>1343</v>
      </c>
      <c r="B322">
        <v>85004</v>
      </c>
      <c r="C322" t="s">
        <v>1344</v>
      </c>
      <c r="D322" s="9">
        <v>6</v>
      </c>
      <c r="E322" s="9">
        <v>15501609</v>
      </c>
      <c r="F322" s="9">
        <v>67591</v>
      </c>
      <c r="G322" s="9">
        <v>58015</v>
      </c>
      <c r="H322" s="9">
        <v>-9576</v>
      </c>
      <c r="I322" s="11">
        <v>0.18740531519653716</v>
      </c>
      <c r="J322" s="11">
        <v>-1.5883440031525828</v>
      </c>
      <c r="K322">
        <v>-0.90089330874818496</v>
      </c>
      <c r="L322" s="10">
        <v>0.367826115898438</v>
      </c>
      <c r="M322" t="b">
        <v>0</v>
      </c>
    </row>
    <row r="323" spans="1:13" x14ac:dyDescent="0.3">
      <c r="A323" t="s">
        <v>3054</v>
      </c>
      <c r="B323">
        <v>100131691</v>
      </c>
      <c r="C323" t="s">
        <v>3055</v>
      </c>
      <c r="D323" s="9">
        <v>6</v>
      </c>
      <c r="E323" s="9">
        <v>59070496</v>
      </c>
      <c r="F323" s="9">
        <v>18013</v>
      </c>
      <c r="G323" s="9">
        <v>32044.666666666668</v>
      </c>
      <c r="H323" s="9">
        <v>14031.666666666666</v>
      </c>
      <c r="I323" s="11">
        <v>0.19066025895258895</v>
      </c>
      <c r="J323" s="11">
        <v>1.5737370816242517</v>
      </c>
      <c r="K323">
        <v>-8.8563641509651195E-2</v>
      </c>
      <c r="L323" s="10">
        <v>0.92944350646048302</v>
      </c>
      <c r="M323" t="b">
        <v>0</v>
      </c>
    </row>
    <row r="324" spans="1:13" x14ac:dyDescent="0.3">
      <c r="A324" t="s">
        <v>1265</v>
      </c>
      <c r="B324">
        <v>93323</v>
      </c>
      <c r="C324" t="s">
        <v>1266</v>
      </c>
      <c r="D324" s="9">
        <v>6</v>
      </c>
      <c r="E324" s="9">
        <v>17186435</v>
      </c>
      <c r="F324" s="9">
        <v>16366</v>
      </c>
      <c r="G324" s="9">
        <v>31377</v>
      </c>
      <c r="H324" s="9">
        <v>15011</v>
      </c>
      <c r="I324" s="11">
        <v>0.19190669788623932</v>
      </c>
      <c r="J324" s="11">
        <v>1.5682115075714917</v>
      </c>
      <c r="K324">
        <v>-0.18672725306523599</v>
      </c>
      <c r="L324" s="10">
        <v>0.85190610238003495</v>
      </c>
      <c r="M324" t="b">
        <v>0</v>
      </c>
    </row>
    <row r="325" spans="1:13" x14ac:dyDescent="0.3">
      <c r="A325" t="s">
        <v>3223</v>
      </c>
      <c r="B325">
        <v>100847067</v>
      </c>
      <c r="C325" t="s">
        <v>3610</v>
      </c>
      <c r="D325" s="9">
        <v>5</v>
      </c>
      <c r="E325" s="9">
        <v>45050383</v>
      </c>
      <c r="F325" s="9">
        <v>23226</v>
      </c>
      <c r="G325" s="9">
        <v>20954</v>
      </c>
      <c r="H325" s="9">
        <v>-2272</v>
      </c>
      <c r="I325" s="11">
        <v>0.19359708163528022</v>
      </c>
      <c r="J325" s="11">
        <v>-1.6695691402967432</v>
      </c>
      <c r="K325">
        <v>-0.71312974403298401</v>
      </c>
      <c r="L325" s="10">
        <v>0.47590435934414499</v>
      </c>
      <c r="M325" t="b">
        <v>0</v>
      </c>
    </row>
    <row r="326" spans="1:13" x14ac:dyDescent="0.3">
      <c r="A326" t="s">
        <v>3224</v>
      </c>
      <c r="B326">
        <v>84940</v>
      </c>
      <c r="C326" t="s">
        <v>3611</v>
      </c>
      <c r="D326" s="9">
        <v>6</v>
      </c>
      <c r="E326" s="9">
        <v>27949925</v>
      </c>
      <c r="F326" s="9">
        <v>38623</v>
      </c>
      <c r="G326" s="9">
        <v>26475.833333333332</v>
      </c>
      <c r="H326" s="9">
        <v>-12147.166666666666</v>
      </c>
      <c r="I326" s="11">
        <v>0.19473726240155267</v>
      </c>
      <c r="J326" s="11">
        <v>-1.555799287963926</v>
      </c>
      <c r="K326">
        <v>1.00750544768726</v>
      </c>
      <c r="L326" s="10">
        <v>0.31389538755694202</v>
      </c>
      <c r="M326" t="b">
        <v>0</v>
      </c>
    </row>
    <row r="327" spans="1:13" x14ac:dyDescent="0.3">
      <c r="A327" t="s">
        <v>3225</v>
      </c>
      <c r="B327">
        <v>6317</v>
      </c>
      <c r="C327" t="s">
        <v>3612</v>
      </c>
      <c r="D327" s="9">
        <v>5</v>
      </c>
      <c r="E327" s="9">
        <v>61329197</v>
      </c>
      <c r="F327" s="9">
        <v>18640</v>
      </c>
      <c r="G327" s="9">
        <v>37553.4</v>
      </c>
      <c r="H327" s="9">
        <v>18913.400000000001</v>
      </c>
      <c r="I327" s="11">
        <v>0.19595725018804577</v>
      </c>
      <c r="J327" s="11">
        <v>1.6577018796803897</v>
      </c>
      <c r="K327">
        <v>1.10320817892041</v>
      </c>
      <c r="L327" s="10">
        <v>0.270158325056094</v>
      </c>
      <c r="M327" t="b">
        <v>0</v>
      </c>
    </row>
    <row r="328" spans="1:13" x14ac:dyDescent="0.3">
      <c r="A328" t="s">
        <v>2133</v>
      </c>
      <c r="B328">
        <v>84552</v>
      </c>
      <c r="C328" t="s">
        <v>2134</v>
      </c>
      <c r="D328" s="9">
        <v>5</v>
      </c>
      <c r="E328" s="9">
        <v>78005429</v>
      </c>
      <c r="F328" s="9">
        <v>10907</v>
      </c>
      <c r="G328" s="9">
        <v>128321</v>
      </c>
      <c r="H328" s="9">
        <v>117414</v>
      </c>
      <c r="I328" s="11">
        <v>0.1978260429630555</v>
      </c>
      <c r="J328" s="11">
        <v>1.6484192335409489</v>
      </c>
      <c r="K328">
        <v>0.83454099334502996</v>
      </c>
      <c r="L328" s="10">
        <v>0.40414257722923602</v>
      </c>
      <c r="M328" t="b">
        <v>0</v>
      </c>
    </row>
    <row r="329" spans="1:13" x14ac:dyDescent="0.3">
      <c r="A329" t="s">
        <v>3226</v>
      </c>
      <c r="B329">
        <v>23614</v>
      </c>
      <c r="C329" t="s">
        <v>3613</v>
      </c>
      <c r="D329" s="9">
        <v>6</v>
      </c>
      <c r="E329" s="9">
        <v>26574470</v>
      </c>
      <c r="F329" s="9">
        <v>12701</v>
      </c>
      <c r="G329" s="9">
        <v>25469.333333333332</v>
      </c>
      <c r="H329" s="9">
        <v>12768.333333333334</v>
      </c>
      <c r="I329" s="11">
        <v>0.19835473764979539</v>
      </c>
      <c r="J329" s="11">
        <v>1.5402033258234902</v>
      </c>
      <c r="K329">
        <v>-0.47076327731326201</v>
      </c>
      <c r="L329" s="10">
        <v>0.63789549184640004</v>
      </c>
      <c r="M329" t="b">
        <v>0</v>
      </c>
    </row>
    <row r="330" spans="1:13" x14ac:dyDescent="0.3">
      <c r="A330" t="s">
        <v>3227</v>
      </c>
      <c r="B330">
        <v>1833</v>
      </c>
      <c r="C330" t="s">
        <v>3614</v>
      </c>
      <c r="D330" s="9">
        <v>6</v>
      </c>
      <c r="E330" s="9">
        <v>91398803</v>
      </c>
      <c r="F330" s="9">
        <v>25173</v>
      </c>
      <c r="G330" s="9">
        <v>18956.833333333332</v>
      </c>
      <c r="H330" s="9">
        <v>-6216.166666666667</v>
      </c>
      <c r="I330" s="11">
        <v>0.19839170296779737</v>
      </c>
      <c r="J330" s="11">
        <v>-1.5400454666763586</v>
      </c>
      <c r="K330">
        <v>-0.122482756169854</v>
      </c>
      <c r="L330" s="10">
        <v>0.90253724464117102</v>
      </c>
      <c r="M330" t="b">
        <v>0</v>
      </c>
    </row>
    <row r="331" spans="1:13" x14ac:dyDescent="0.3">
      <c r="A331" t="s">
        <v>3228</v>
      </c>
      <c r="B331">
        <v>113691</v>
      </c>
      <c r="C331" t="s">
        <v>3615</v>
      </c>
      <c r="D331" s="9">
        <v>5</v>
      </c>
      <c r="E331" s="9">
        <v>21368581</v>
      </c>
      <c r="F331" s="9">
        <v>25851</v>
      </c>
      <c r="G331" s="9">
        <v>51614.400000000001</v>
      </c>
      <c r="H331" s="9">
        <v>25763.4</v>
      </c>
      <c r="I331" s="11">
        <v>0.19897461959984744</v>
      </c>
      <c r="J331" s="11">
        <v>1.6427629574466298</v>
      </c>
      <c r="K331">
        <v>2.8285486373877902</v>
      </c>
      <c r="L331" s="10">
        <v>4.7538858944453002E-3</v>
      </c>
      <c r="M331" t="b">
        <v>0</v>
      </c>
    </row>
    <row r="332" spans="1:13" x14ac:dyDescent="0.3">
      <c r="A332" t="s">
        <v>3229</v>
      </c>
      <c r="B332">
        <v>100616210</v>
      </c>
      <c r="C332" t="s">
        <v>3616</v>
      </c>
      <c r="D332" s="9">
        <v>7</v>
      </c>
      <c r="E332" s="9">
        <v>58120466</v>
      </c>
      <c r="F332" s="9">
        <v>22691</v>
      </c>
      <c r="G332" s="9">
        <v>73544.571428571435</v>
      </c>
      <c r="H332" s="9">
        <v>50853.571428571428</v>
      </c>
      <c r="I332" s="11">
        <v>0.19960479955350735</v>
      </c>
      <c r="J332" s="11">
        <v>1.4774257824196244</v>
      </c>
      <c r="K332">
        <v>1.25819319793176</v>
      </c>
      <c r="L332" s="10">
        <v>0.20856705548669599</v>
      </c>
      <c r="M332" t="b">
        <v>0</v>
      </c>
    </row>
    <row r="333" spans="1:13" x14ac:dyDescent="0.3">
      <c r="A333" t="s">
        <v>3230</v>
      </c>
      <c r="B333">
        <v>92521</v>
      </c>
      <c r="C333" t="s">
        <v>3617</v>
      </c>
      <c r="D333" s="9">
        <v>5</v>
      </c>
      <c r="E333" s="9">
        <v>19912657</v>
      </c>
      <c r="F333" s="9">
        <v>12530</v>
      </c>
      <c r="G333" s="9">
        <v>32940.400000000001</v>
      </c>
      <c r="H333" s="9">
        <v>20410.400000000001</v>
      </c>
      <c r="I333" s="11">
        <v>0.20176352928531385</v>
      </c>
      <c r="J333" s="11">
        <v>1.629180304125766</v>
      </c>
      <c r="K333">
        <v>-0.33657153765270897</v>
      </c>
      <c r="L333" s="10">
        <v>0.73649886160928402</v>
      </c>
      <c r="M333" t="b">
        <v>1</v>
      </c>
    </row>
    <row r="334" spans="1:13" x14ac:dyDescent="0.3">
      <c r="A334" t="s">
        <v>908</v>
      </c>
      <c r="B334">
        <v>4125</v>
      </c>
      <c r="C334" t="s">
        <v>909</v>
      </c>
      <c r="D334" s="9">
        <v>6</v>
      </c>
      <c r="E334" s="9">
        <v>12777556</v>
      </c>
      <c r="F334" s="9">
        <v>31445</v>
      </c>
      <c r="G334" s="9">
        <v>22953.333333333332</v>
      </c>
      <c r="H334" s="9">
        <v>-8491.6666666666661</v>
      </c>
      <c r="I334" s="11">
        <v>0.2022308819702742</v>
      </c>
      <c r="J334" s="11">
        <v>-1.523812078567399</v>
      </c>
      <c r="K334">
        <v>6.4019982007250301E-2</v>
      </c>
      <c r="L334" s="10">
        <v>0.94896499630986297</v>
      </c>
      <c r="M334" t="b">
        <v>0</v>
      </c>
    </row>
    <row r="335" spans="1:13" x14ac:dyDescent="0.3">
      <c r="A335" t="s">
        <v>3231</v>
      </c>
      <c r="B335">
        <v>5367</v>
      </c>
      <c r="C335" t="s">
        <v>3618</v>
      </c>
      <c r="D335" s="9">
        <v>5</v>
      </c>
      <c r="E335" s="9">
        <v>102591623</v>
      </c>
      <c r="F335" s="9">
        <v>18387</v>
      </c>
      <c r="G335" s="9">
        <v>38839.599999999999</v>
      </c>
      <c r="H335" s="9">
        <v>20452.599999999999</v>
      </c>
      <c r="I335" s="11">
        <v>0.20226801010901641</v>
      </c>
      <c r="J335" s="11">
        <v>1.6267459150714234</v>
      </c>
      <c r="K335">
        <v>0.91167096353358601</v>
      </c>
      <c r="L335" s="10">
        <v>0.36212536173533999</v>
      </c>
      <c r="M335" t="b">
        <v>0</v>
      </c>
    </row>
    <row r="336" spans="1:13" x14ac:dyDescent="0.3">
      <c r="A336" t="s">
        <v>3232</v>
      </c>
      <c r="B336">
        <v>6605</v>
      </c>
      <c r="C336" t="s">
        <v>3619</v>
      </c>
      <c r="D336" s="9">
        <v>5</v>
      </c>
      <c r="E336" s="9">
        <v>38804760</v>
      </c>
      <c r="F336" s="9">
        <v>30713</v>
      </c>
      <c r="G336" s="9">
        <v>22623.8</v>
      </c>
      <c r="H336" s="9">
        <v>-8089.2</v>
      </c>
      <c r="I336" s="11">
        <v>0.20245466209600335</v>
      </c>
      <c r="J336" s="11">
        <v>-1.6258469477932607</v>
      </c>
      <c r="K336" t="s">
        <v>3085</v>
      </c>
      <c r="L336" s="10" t="s">
        <v>3085</v>
      </c>
      <c r="M336" t="b">
        <v>1</v>
      </c>
    </row>
    <row r="337" spans="1:13" x14ac:dyDescent="0.3">
      <c r="A337" t="s">
        <v>2950</v>
      </c>
      <c r="B337">
        <v>100847090</v>
      </c>
      <c r="C337" t="s">
        <v>2951</v>
      </c>
      <c r="D337" s="9">
        <v>6</v>
      </c>
      <c r="E337" s="9">
        <v>161196976</v>
      </c>
      <c r="F337" s="9">
        <v>17506</v>
      </c>
      <c r="G337" s="9">
        <v>23652.833333333332</v>
      </c>
      <c r="H337" s="9">
        <v>6146.833333333333</v>
      </c>
      <c r="I337" s="11">
        <v>0.20261347001696239</v>
      </c>
      <c r="J337" s="11">
        <v>1.5222116434110857</v>
      </c>
      <c r="K337">
        <v>-1.2923406753642299</v>
      </c>
      <c r="L337" s="10">
        <v>0.196488405380461</v>
      </c>
      <c r="M337" t="b">
        <v>0</v>
      </c>
    </row>
    <row r="338" spans="1:13" x14ac:dyDescent="0.3">
      <c r="A338" t="s">
        <v>2470</v>
      </c>
      <c r="B338">
        <v>643414</v>
      </c>
      <c r="C338" t="s">
        <v>2471</v>
      </c>
      <c r="D338" s="9">
        <v>6</v>
      </c>
      <c r="E338" s="9">
        <v>90484301</v>
      </c>
      <c r="F338" s="9">
        <v>14823</v>
      </c>
      <c r="G338" s="9">
        <v>93889.833333333328</v>
      </c>
      <c r="H338" s="9">
        <v>79066.833333333328</v>
      </c>
      <c r="I338" s="11">
        <v>0.20275596586238118</v>
      </c>
      <c r="J338" s="11">
        <v>1.5216163453704072</v>
      </c>
      <c r="K338">
        <v>-0.31143467045543199</v>
      </c>
      <c r="L338" s="10">
        <v>0.755524385776288</v>
      </c>
      <c r="M338" t="b">
        <v>0</v>
      </c>
    </row>
    <row r="339" spans="1:13" x14ac:dyDescent="0.3">
      <c r="A339" t="s">
        <v>3233</v>
      </c>
      <c r="B339">
        <v>387778</v>
      </c>
      <c r="C339" t="s">
        <v>3620</v>
      </c>
      <c r="D339" s="9">
        <v>5</v>
      </c>
      <c r="E339" s="9">
        <v>64937625</v>
      </c>
      <c r="F339" s="9">
        <v>23619</v>
      </c>
      <c r="G339" s="9">
        <v>28598.400000000001</v>
      </c>
      <c r="H339" s="9">
        <v>4979.3999999999996</v>
      </c>
      <c r="I339" s="11">
        <v>0.20430506698081166</v>
      </c>
      <c r="J339" s="11">
        <v>1.61698490507832</v>
      </c>
      <c r="K339">
        <v>3.3029017226218098</v>
      </c>
      <c r="L339" s="10">
        <v>9.85154770345414E-4</v>
      </c>
      <c r="M339" t="b">
        <v>0</v>
      </c>
    </row>
    <row r="340" spans="1:13" x14ac:dyDescent="0.3">
      <c r="A340" t="s">
        <v>1543</v>
      </c>
      <c r="B340">
        <v>85409</v>
      </c>
      <c r="C340" t="s">
        <v>1544</v>
      </c>
      <c r="D340" s="9">
        <v>7</v>
      </c>
      <c r="E340" s="9">
        <v>1008944</v>
      </c>
      <c r="F340" s="9">
        <v>15111</v>
      </c>
      <c r="G340" s="9">
        <v>55495.428571428572</v>
      </c>
      <c r="H340" s="9">
        <v>40384.428571428572</v>
      </c>
      <c r="I340" s="11">
        <v>0.20529474171958551</v>
      </c>
      <c r="J340" s="11">
        <v>1.4555059616713413</v>
      </c>
      <c r="K340">
        <v>0.16586493559128301</v>
      </c>
      <c r="L340" s="10">
        <v>0.868291228769561</v>
      </c>
      <c r="M340" t="b">
        <v>0</v>
      </c>
    </row>
    <row r="341" spans="1:13" x14ac:dyDescent="0.3">
      <c r="A341" t="s">
        <v>3234</v>
      </c>
      <c r="B341">
        <v>5204</v>
      </c>
      <c r="C341" t="s">
        <v>3621</v>
      </c>
      <c r="D341" s="9">
        <v>5</v>
      </c>
      <c r="E341" s="9">
        <v>53689075</v>
      </c>
      <c r="F341" s="9">
        <v>22639</v>
      </c>
      <c r="G341" s="9">
        <v>40877.800000000003</v>
      </c>
      <c r="H341" s="9">
        <v>18238.8</v>
      </c>
      <c r="I341" s="11">
        <v>0.20550113607785514</v>
      </c>
      <c r="J341" s="11">
        <v>1.6113044059275159</v>
      </c>
      <c r="K341" t="s">
        <v>3085</v>
      </c>
      <c r="L341" s="10" t="s">
        <v>3085</v>
      </c>
      <c r="M341" t="b">
        <v>0</v>
      </c>
    </row>
    <row r="342" spans="1:13" x14ac:dyDescent="0.3">
      <c r="A342" t="s">
        <v>896</v>
      </c>
      <c r="B342">
        <v>1666</v>
      </c>
      <c r="C342" t="s">
        <v>897</v>
      </c>
      <c r="D342" s="9">
        <v>6</v>
      </c>
      <c r="E342" s="9">
        <v>91013633</v>
      </c>
      <c r="F342" s="9">
        <v>14301</v>
      </c>
      <c r="G342" s="9">
        <v>10641.833333333334</v>
      </c>
      <c r="H342" s="9">
        <v>-3659.1666666666665</v>
      </c>
      <c r="I342" s="11">
        <v>0.20586876146435457</v>
      </c>
      <c r="J342" s="11">
        <v>-1.5087174944432176</v>
      </c>
      <c r="K342">
        <v>-1.7442571934101601</v>
      </c>
      <c r="L342" s="10">
        <v>8.1370716089346207E-2</v>
      </c>
      <c r="M342" t="b">
        <v>0</v>
      </c>
    </row>
    <row r="343" spans="1:13" x14ac:dyDescent="0.3">
      <c r="A343" t="s">
        <v>3235</v>
      </c>
      <c r="B343">
        <v>100507468</v>
      </c>
      <c r="C343" t="s">
        <v>3622</v>
      </c>
      <c r="D343" s="9">
        <v>5</v>
      </c>
      <c r="E343" s="9">
        <v>69062434</v>
      </c>
      <c r="F343" s="9">
        <v>12819</v>
      </c>
      <c r="G343" s="9">
        <v>23017.200000000001</v>
      </c>
      <c r="H343" s="9">
        <v>10198.200000000001</v>
      </c>
      <c r="I343" s="11">
        <v>0.20659131808985884</v>
      </c>
      <c r="J343" s="11">
        <v>1.6061589727883621</v>
      </c>
      <c r="K343">
        <v>1.8346913865782699</v>
      </c>
      <c r="L343" s="10">
        <v>6.6799282184365996E-2</v>
      </c>
      <c r="M343" t="b">
        <v>0</v>
      </c>
    </row>
    <row r="344" spans="1:13" x14ac:dyDescent="0.3">
      <c r="A344" t="s">
        <v>3236</v>
      </c>
      <c r="B344">
        <v>23760</v>
      </c>
      <c r="C344" t="s">
        <v>3623</v>
      </c>
      <c r="D344" s="9">
        <v>5</v>
      </c>
      <c r="E344" s="9">
        <v>28316122</v>
      </c>
      <c r="F344" s="9">
        <v>46010</v>
      </c>
      <c r="G344" s="9">
        <v>36997</v>
      </c>
      <c r="H344" s="9">
        <v>-9013</v>
      </c>
      <c r="I344" s="11">
        <v>0.2065946568365272</v>
      </c>
      <c r="J344" s="11">
        <v>-1.6061432613300204</v>
      </c>
      <c r="K344">
        <v>0.15323405961883599</v>
      </c>
      <c r="L344" s="10">
        <v>0.87823950470632295</v>
      </c>
      <c r="M344" t="b">
        <v>0</v>
      </c>
    </row>
    <row r="345" spans="1:13" x14ac:dyDescent="0.3">
      <c r="A345" t="s">
        <v>1795</v>
      </c>
      <c r="B345">
        <v>25886</v>
      </c>
      <c r="C345" t="s">
        <v>1796</v>
      </c>
      <c r="D345" s="9">
        <v>5</v>
      </c>
      <c r="E345" s="9">
        <v>52188706</v>
      </c>
      <c r="F345" s="9">
        <v>22780</v>
      </c>
      <c r="G345" s="9">
        <v>16436.2</v>
      </c>
      <c r="H345" s="9">
        <v>-6343.8</v>
      </c>
      <c r="I345" s="11">
        <v>0.20850856430447329</v>
      </c>
      <c r="J345" s="11">
        <v>-1.5971832577021872</v>
      </c>
      <c r="K345">
        <v>0.51083879166907897</v>
      </c>
      <c r="L345" s="10">
        <v>0.60955806428584103</v>
      </c>
      <c r="M345" t="b">
        <v>0</v>
      </c>
    </row>
    <row r="346" spans="1:13" x14ac:dyDescent="0.3">
      <c r="A346" t="s">
        <v>1103</v>
      </c>
      <c r="B346">
        <v>84902</v>
      </c>
      <c r="C346" t="s">
        <v>1104</v>
      </c>
      <c r="D346" s="9">
        <v>6</v>
      </c>
      <c r="E346" s="9">
        <v>33462897</v>
      </c>
      <c r="F346" s="9">
        <v>39586</v>
      </c>
      <c r="G346" s="9">
        <v>119177.83333333333</v>
      </c>
      <c r="H346" s="9">
        <v>79591.833333333328</v>
      </c>
      <c r="I346" s="11">
        <v>0.20977363293495216</v>
      </c>
      <c r="J346" s="11">
        <v>1.4928141264157102</v>
      </c>
      <c r="K346">
        <v>3.2313073848312599</v>
      </c>
      <c r="L346" s="10">
        <v>1.26577979022204E-3</v>
      </c>
      <c r="M346" t="b">
        <v>1</v>
      </c>
    </row>
    <row r="347" spans="1:13" x14ac:dyDescent="0.3">
      <c r="A347" t="s">
        <v>3237</v>
      </c>
      <c r="B347">
        <v>7337</v>
      </c>
      <c r="C347" t="s">
        <v>3624</v>
      </c>
      <c r="D347" s="9">
        <v>5</v>
      </c>
      <c r="E347" s="9">
        <v>25684128</v>
      </c>
      <c r="F347" s="9">
        <v>42274</v>
      </c>
      <c r="G347" s="9">
        <v>28102</v>
      </c>
      <c r="H347" s="9">
        <v>-14172</v>
      </c>
      <c r="I347" s="11">
        <v>0.21030557279168169</v>
      </c>
      <c r="J347" s="11">
        <v>-1.5888538014716296</v>
      </c>
      <c r="K347" t="s">
        <v>3085</v>
      </c>
      <c r="L347" s="10" t="s">
        <v>3085</v>
      </c>
      <c r="M347" t="b">
        <v>0</v>
      </c>
    </row>
    <row r="348" spans="1:13" x14ac:dyDescent="0.3">
      <c r="A348" t="s">
        <v>3238</v>
      </c>
      <c r="B348">
        <v>57648</v>
      </c>
      <c r="C348" t="s">
        <v>3625</v>
      </c>
      <c r="D348" s="9">
        <v>5</v>
      </c>
      <c r="E348" s="9">
        <v>33207486</v>
      </c>
      <c r="F348" s="9">
        <v>19635</v>
      </c>
      <c r="G348" s="9">
        <v>37450.400000000001</v>
      </c>
      <c r="H348" s="9">
        <v>17815.400000000001</v>
      </c>
      <c r="I348" s="11">
        <v>0.21072152802802435</v>
      </c>
      <c r="J348" s="11">
        <v>1.5869370985066253</v>
      </c>
      <c r="K348">
        <v>1.25471490357112</v>
      </c>
      <c r="L348" s="10">
        <v>0.209826996735409</v>
      </c>
      <c r="M348" t="b">
        <v>0</v>
      </c>
    </row>
    <row r="349" spans="1:13" x14ac:dyDescent="0.3">
      <c r="A349" t="s">
        <v>3239</v>
      </c>
      <c r="B349">
        <v>125962</v>
      </c>
      <c r="C349" t="s">
        <v>3626</v>
      </c>
      <c r="D349" s="9">
        <v>6</v>
      </c>
      <c r="E349" s="9">
        <v>9226439</v>
      </c>
      <c r="F349" s="9">
        <v>34562</v>
      </c>
      <c r="G349" s="9">
        <v>115351.83333333333</v>
      </c>
      <c r="H349" s="9">
        <v>80789.833333333328</v>
      </c>
      <c r="I349" s="11">
        <v>0.21167291318214193</v>
      </c>
      <c r="J349" s="11">
        <v>1.485187188963293</v>
      </c>
      <c r="K349">
        <v>7.8031340199362402</v>
      </c>
      <c r="L349" s="10">
        <v>1.3081993725520499E-14</v>
      </c>
      <c r="M349" t="b">
        <v>0</v>
      </c>
    </row>
    <row r="350" spans="1:13" x14ac:dyDescent="0.3">
      <c r="A350" t="s">
        <v>2877</v>
      </c>
      <c r="B350">
        <v>100885789</v>
      </c>
      <c r="C350" t="s">
        <v>2878</v>
      </c>
      <c r="D350" s="9">
        <v>6</v>
      </c>
      <c r="E350" s="9">
        <v>68383225</v>
      </c>
      <c r="F350" s="9">
        <v>24695</v>
      </c>
      <c r="G350" s="9">
        <v>39923.333333333336</v>
      </c>
      <c r="H350" s="9">
        <v>15228.333333333334</v>
      </c>
      <c r="I350" s="11">
        <v>0.21168047923259525</v>
      </c>
      <c r="J350" s="11">
        <v>1.4851569448230173</v>
      </c>
      <c r="K350">
        <v>1.46884305270005</v>
      </c>
      <c r="L350" s="10">
        <v>0.142137887682901</v>
      </c>
      <c r="M350" t="b">
        <v>0</v>
      </c>
    </row>
    <row r="351" spans="1:13" x14ac:dyDescent="0.3">
      <c r="A351" t="s">
        <v>2442</v>
      </c>
      <c r="B351">
        <v>23381</v>
      </c>
      <c r="C351" t="s">
        <v>2443</v>
      </c>
      <c r="D351" s="9">
        <v>8</v>
      </c>
      <c r="E351" s="9">
        <v>156252620</v>
      </c>
      <c r="F351" s="9">
        <v>25309</v>
      </c>
      <c r="G351" s="9">
        <v>59284.125</v>
      </c>
      <c r="H351" s="9">
        <v>33975.125</v>
      </c>
      <c r="I351" s="11">
        <v>0.21205937584053366</v>
      </c>
      <c r="J351" s="11">
        <v>1.3964312098719303</v>
      </c>
      <c r="K351">
        <v>0.29229515788219002</v>
      </c>
      <c r="L351" s="10">
        <v>0.77011157212168602</v>
      </c>
      <c r="M351" t="b">
        <v>0</v>
      </c>
    </row>
    <row r="352" spans="1:13" x14ac:dyDescent="0.3">
      <c r="A352" t="s">
        <v>1387</v>
      </c>
      <c r="B352">
        <v>4609</v>
      </c>
      <c r="C352" t="s">
        <v>1388</v>
      </c>
      <c r="D352" s="9">
        <v>5</v>
      </c>
      <c r="E352" s="9">
        <v>128747680</v>
      </c>
      <c r="F352" s="9">
        <v>6259</v>
      </c>
      <c r="G352" s="9">
        <v>33472.199999999997</v>
      </c>
      <c r="H352" s="9">
        <v>27213.200000000001</v>
      </c>
      <c r="I352" s="11">
        <v>0.2132364083498601</v>
      </c>
      <c r="J352" s="11">
        <v>1.5754377834869866</v>
      </c>
      <c r="K352">
        <v>2.08046014573334</v>
      </c>
      <c r="L352" s="10">
        <v>3.7695446312834897E-2</v>
      </c>
      <c r="M352" t="b">
        <v>1</v>
      </c>
    </row>
    <row r="353" spans="1:13" x14ac:dyDescent="0.3">
      <c r="A353" t="s">
        <v>3240</v>
      </c>
      <c r="B353">
        <v>64718</v>
      </c>
      <c r="C353" t="s">
        <v>3627</v>
      </c>
      <c r="D353" s="9">
        <v>5</v>
      </c>
      <c r="E353" s="9">
        <v>1464752</v>
      </c>
      <c r="F353" s="9">
        <v>52849</v>
      </c>
      <c r="G353" s="9">
        <v>72209.399999999994</v>
      </c>
      <c r="H353" s="9">
        <v>19360.400000000001</v>
      </c>
      <c r="I353" s="11">
        <v>0.21372189870569011</v>
      </c>
      <c r="J353" s="11">
        <v>1.5732352756713552</v>
      </c>
      <c r="K353">
        <v>-0.53504307129016504</v>
      </c>
      <c r="L353" s="10">
        <v>0.59271936830160299</v>
      </c>
      <c r="M353" t="b">
        <v>0</v>
      </c>
    </row>
    <row r="354" spans="1:13" x14ac:dyDescent="0.3">
      <c r="A354" t="s">
        <v>3241</v>
      </c>
      <c r="B354">
        <v>10637</v>
      </c>
      <c r="C354" t="s">
        <v>3628</v>
      </c>
      <c r="D354" s="9">
        <v>5</v>
      </c>
      <c r="E354" s="9">
        <v>226099082</v>
      </c>
      <c r="F354" s="9">
        <v>25337</v>
      </c>
      <c r="G354" s="9">
        <v>57973.599999999999</v>
      </c>
      <c r="H354" s="9">
        <v>32636.6</v>
      </c>
      <c r="I354" s="11">
        <v>0.21405730881259258</v>
      </c>
      <c r="J354" s="11">
        <v>1.571716882075916</v>
      </c>
      <c r="K354">
        <v>-0.45456751510909299</v>
      </c>
      <c r="L354" s="10">
        <v>0.64950276138517204</v>
      </c>
      <c r="M354" t="b">
        <v>0</v>
      </c>
    </row>
    <row r="355" spans="1:13" x14ac:dyDescent="0.3">
      <c r="A355" t="s">
        <v>2851</v>
      </c>
      <c r="B355">
        <v>101926978</v>
      </c>
      <c r="C355" t="s">
        <v>2852</v>
      </c>
      <c r="D355" s="9">
        <v>5</v>
      </c>
      <c r="E355" s="9">
        <v>77318889</v>
      </c>
      <c r="F355" s="9">
        <v>52702</v>
      </c>
      <c r="G355" s="9">
        <v>115555.2</v>
      </c>
      <c r="H355" s="9">
        <v>62853.2</v>
      </c>
      <c r="I355" s="11">
        <v>0.21493558341397714</v>
      </c>
      <c r="J355" s="11">
        <v>1.5677534607689374</v>
      </c>
      <c r="K355">
        <v>-0.10753459710638701</v>
      </c>
      <c r="L355" s="10">
        <v>0.91438288553425695</v>
      </c>
      <c r="M355" t="b">
        <v>0</v>
      </c>
    </row>
    <row r="356" spans="1:13" x14ac:dyDescent="0.3">
      <c r="A356" t="s">
        <v>2191</v>
      </c>
      <c r="B356">
        <v>11247</v>
      </c>
      <c r="C356" t="s">
        <v>2192</v>
      </c>
      <c r="D356" s="9">
        <v>7</v>
      </c>
      <c r="E356" s="9">
        <v>57610578</v>
      </c>
      <c r="F356" s="9">
        <v>24852</v>
      </c>
      <c r="G356" s="9">
        <v>31533.714285714286</v>
      </c>
      <c r="H356" s="9">
        <v>6681.7142857142853</v>
      </c>
      <c r="I356" s="11">
        <v>0.21540494734176241</v>
      </c>
      <c r="J356" s="11">
        <v>1.4179529705420841</v>
      </c>
      <c r="K356">
        <v>0.91212021200955296</v>
      </c>
      <c r="L356" s="10">
        <v>0.36188894487356599</v>
      </c>
      <c r="M356" t="b">
        <v>0</v>
      </c>
    </row>
    <row r="357" spans="1:13" x14ac:dyDescent="0.3">
      <c r="A357" t="s">
        <v>2302</v>
      </c>
      <c r="B357">
        <v>3859</v>
      </c>
      <c r="C357" t="s">
        <v>2303</v>
      </c>
      <c r="D357" s="9">
        <v>5</v>
      </c>
      <c r="E357" s="9">
        <v>39023462</v>
      </c>
      <c r="F357" s="9">
        <v>5920</v>
      </c>
      <c r="G357" s="9">
        <v>19368.599999999999</v>
      </c>
      <c r="H357" s="9">
        <v>13448.6</v>
      </c>
      <c r="I357" s="11">
        <v>0.21645630454134765</v>
      </c>
      <c r="J357" s="11">
        <v>1.5609332403837675</v>
      </c>
      <c r="K357">
        <v>1.9260056544508799</v>
      </c>
      <c r="L357" s="10">
        <v>5.4340075105721003E-2</v>
      </c>
      <c r="M357" t="b">
        <v>0</v>
      </c>
    </row>
    <row r="358" spans="1:13" x14ac:dyDescent="0.3">
      <c r="A358" t="s">
        <v>2859</v>
      </c>
      <c r="B358">
        <v>100287896</v>
      </c>
      <c r="C358" t="s">
        <v>2860</v>
      </c>
      <c r="D358" s="9">
        <v>5</v>
      </c>
      <c r="E358" s="9">
        <v>74204411</v>
      </c>
      <c r="F358" s="9">
        <v>13605</v>
      </c>
      <c r="G358" s="9">
        <v>61236.800000000003</v>
      </c>
      <c r="H358" s="9">
        <v>47631.8</v>
      </c>
      <c r="I358" s="11">
        <v>0.21723165826837879</v>
      </c>
      <c r="J358" s="11">
        <v>1.5574763441748787</v>
      </c>
      <c r="K358">
        <v>1.94244297032677</v>
      </c>
      <c r="L358" s="10">
        <v>5.23175864284166E-2</v>
      </c>
      <c r="M358" t="b">
        <v>0</v>
      </c>
    </row>
    <row r="359" spans="1:13" x14ac:dyDescent="0.3">
      <c r="A359" t="s">
        <v>1489</v>
      </c>
      <c r="B359">
        <v>60681</v>
      </c>
      <c r="C359" t="s">
        <v>1490</v>
      </c>
      <c r="D359" s="9">
        <v>6</v>
      </c>
      <c r="E359" s="9">
        <v>39968932</v>
      </c>
      <c r="F359" s="9">
        <v>9102</v>
      </c>
      <c r="G359" s="9">
        <v>21497.5</v>
      </c>
      <c r="H359" s="9">
        <v>12395.5</v>
      </c>
      <c r="I359" s="11">
        <v>0.21886202332851681</v>
      </c>
      <c r="J359" s="11">
        <v>1.4569314848381367</v>
      </c>
      <c r="K359">
        <v>-8.8829658530949502E-3</v>
      </c>
      <c r="L359" s="10">
        <v>0.99291399084899801</v>
      </c>
      <c r="M359" t="b">
        <v>0</v>
      </c>
    </row>
    <row r="360" spans="1:13" x14ac:dyDescent="0.3">
      <c r="A360" t="s">
        <v>2189</v>
      </c>
      <c r="B360">
        <v>8513</v>
      </c>
      <c r="C360" t="s">
        <v>2190</v>
      </c>
      <c r="D360" s="9">
        <v>5</v>
      </c>
      <c r="E360" s="9">
        <v>90424198</v>
      </c>
      <c r="F360" s="9">
        <v>17220</v>
      </c>
      <c r="G360" s="9">
        <v>46218.6</v>
      </c>
      <c r="H360" s="9">
        <v>28998.6</v>
      </c>
      <c r="I360" s="11">
        <v>0.21956610945659227</v>
      </c>
      <c r="J360" s="11">
        <v>1.5471503225511509</v>
      </c>
      <c r="K360" t="s">
        <v>3085</v>
      </c>
      <c r="L360" s="10" t="s">
        <v>3085</v>
      </c>
      <c r="M360" t="b">
        <v>0</v>
      </c>
    </row>
    <row r="361" spans="1:13" x14ac:dyDescent="0.3">
      <c r="A361" t="s">
        <v>2592</v>
      </c>
      <c r="B361">
        <v>100288175</v>
      </c>
      <c r="C361" t="s">
        <v>2593</v>
      </c>
      <c r="D361" s="9">
        <v>5</v>
      </c>
      <c r="E361" s="9">
        <v>995114</v>
      </c>
      <c r="F361" s="9">
        <v>22613</v>
      </c>
      <c r="G361" s="9">
        <v>34526</v>
      </c>
      <c r="H361" s="9">
        <v>11913</v>
      </c>
      <c r="I361" s="11">
        <v>0.22045461434722541</v>
      </c>
      <c r="J361" s="11">
        <v>1.5432521081986399</v>
      </c>
      <c r="K361">
        <v>1.7345831293968501</v>
      </c>
      <c r="L361" s="10">
        <v>8.3071877175456804E-2</v>
      </c>
      <c r="M361" t="b">
        <v>0</v>
      </c>
    </row>
    <row r="362" spans="1:13" x14ac:dyDescent="0.3">
      <c r="A362" t="s">
        <v>3242</v>
      </c>
      <c r="B362">
        <v>3169</v>
      </c>
      <c r="C362" t="s">
        <v>3629</v>
      </c>
      <c r="D362" s="9">
        <v>5</v>
      </c>
      <c r="E362" s="9">
        <v>38069245</v>
      </c>
      <c r="F362" s="9">
        <v>50348</v>
      </c>
      <c r="G362" s="9">
        <v>29976.6</v>
      </c>
      <c r="H362" s="9">
        <v>-20371.400000000001</v>
      </c>
      <c r="I362" s="11">
        <v>0.22508570386613438</v>
      </c>
      <c r="J362" s="11">
        <v>-1.5232110990836683</v>
      </c>
      <c r="K362" t="s">
        <v>3085</v>
      </c>
      <c r="L362" s="10" t="s">
        <v>3085</v>
      </c>
      <c r="M362" t="b">
        <v>1</v>
      </c>
    </row>
    <row r="363" spans="1:13" x14ac:dyDescent="0.3">
      <c r="A363" t="s">
        <v>2414</v>
      </c>
      <c r="B363">
        <v>81871</v>
      </c>
      <c r="C363" t="s">
        <v>2415</v>
      </c>
      <c r="D363" s="9">
        <v>5</v>
      </c>
      <c r="E363" s="9">
        <v>39296739</v>
      </c>
      <c r="F363" s="9">
        <v>23485</v>
      </c>
      <c r="G363" s="9">
        <v>17901.599999999999</v>
      </c>
      <c r="H363" s="9">
        <v>-5583.4</v>
      </c>
      <c r="I363" s="11">
        <v>0.22623102449767429</v>
      </c>
      <c r="J363" s="11">
        <v>-1.5183249027028969</v>
      </c>
      <c r="K363">
        <v>5.8108803730762899</v>
      </c>
      <c r="L363" s="10">
        <v>7.95793713129111E-9</v>
      </c>
      <c r="M363" t="b">
        <v>0</v>
      </c>
    </row>
    <row r="364" spans="1:13" x14ac:dyDescent="0.3">
      <c r="A364" t="s">
        <v>701</v>
      </c>
      <c r="B364">
        <v>55650</v>
      </c>
      <c r="C364" t="s">
        <v>702</v>
      </c>
      <c r="D364" s="9">
        <v>10</v>
      </c>
      <c r="E364" s="9">
        <v>27113963</v>
      </c>
      <c r="F364" s="9">
        <v>33750</v>
      </c>
      <c r="G364" s="9">
        <v>27966.400000000001</v>
      </c>
      <c r="H364" s="9">
        <v>-5783.6</v>
      </c>
      <c r="I364" s="11">
        <v>0.2279159234537291</v>
      </c>
      <c r="J364" s="11">
        <v>-1.3058023537276717</v>
      </c>
      <c r="K364">
        <v>-1.3094358394699199</v>
      </c>
      <c r="L364" s="10">
        <v>0.19063782900656201</v>
      </c>
      <c r="M364" t="b">
        <v>0</v>
      </c>
    </row>
    <row r="365" spans="1:13" x14ac:dyDescent="0.3">
      <c r="A365" t="s">
        <v>1659</v>
      </c>
      <c r="B365">
        <v>2551</v>
      </c>
      <c r="C365" t="s">
        <v>1660</v>
      </c>
      <c r="D365" s="9">
        <v>8</v>
      </c>
      <c r="E365" s="9">
        <v>27106881</v>
      </c>
      <c r="F365" s="9">
        <v>33651</v>
      </c>
      <c r="G365" s="9">
        <v>99632.125</v>
      </c>
      <c r="H365" s="9">
        <v>65981.125</v>
      </c>
      <c r="I365" s="11">
        <v>0.22931990518975545</v>
      </c>
      <c r="J365" s="11">
        <v>1.3381732992570605</v>
      </c>
      <c r="K365">
        <v>2.27169250711259</v>
      </c>
      <c r="L365" s="10">
        <v>2.3281802503811799E-2</v>
      </c>
      <c r="M365" t="b">
        <v>0</v>
      </c>
    </row>
    <row r="366" spans="1:13" x14ac:dyDescent="0.3">
      <c r="A366" t="s">
        <v>2811</v>
      </c>
      <c r="B366">
        <v>100507056</v>
      </c>
      <c r="C366" t="s">
        <v>2812</v>
      </c>
      <c r="D366" s="9">
        <v>5</v>
      </c>
      <c r="E366" s="9">
        <v>128231333</v>
      </c>
      <c r="F366" s="9">
        <v>12189</v>
      </c>
      <c r="G366" s="9">
        <v>18750.2</v>
      </c>
      <c r="H366" s="9">
        <v>6561.2</v>
      </c>
      <c r="I366" s="11">
        <v>0.23001660938936552</v>
      </c>
      <c r="J366" s="11">
        <v>1.5023664251751399</v>
      </c>
      <c r="K366">
        <v>0.48960111385797001</v>
      </c>
      <c r="L366" s="10">
        <v>0.62450582313121505</v>
      </c>
      <c r="M366" t="b">
        <v>0</v>
      </c>
    </row>
    <row r="367" spans="1:13" x14ac:dyDescent="0.3">
      <c r="A367" t="s">
        <v>1981</v>
      </c>
      <c r="B367">
        <v>6241</v>
      </c>
      <c r="C367" t="s">
        <v>1982</v>
      </c>
      <c r="D367" s="9">
        <v>5</v>
      </c>
      <c r="E367" s="9">
        <v>10262455</v>
      </c>
      <c r="F367" s="9">
        <v>12935</v>
      </c>
      <c r="G367" s="9">
        <v>20338.8</v>
      </c>
      <c r="H367" s="9">
        <v>7403.8</v>
      </c>
      <c r="I367" s="11">
        <v>0.23052181513205072</v>
      </c>
      <c r="J367" s="11">
        <v>1.5002585433325482</v>
      </c>
      <c r="K367" t="s">
        <v>3085</v>
      </c>
      <c r="L367" s="10" t="s">
        <v>3085</v>
      </c>
      <c r="M367" t="b">
        <v>0</v>
      </c>
    </row>
    <row r="368" spans="1:13" x14ac:dyDescent="0.3">
      <c r="A368" t="s">
        <v>1937</v>
      </c>
      <c r="B368">
        <v>5036</v>
      </c>
      <c r="C368" t="s">
        <v>1938</v>
      </c>
      <c r="D368" s="9">
        <v>7</v>
      </c>
      <c r="E368" s="9">
        <v>56498103</v>
      </c>
      <c r="F368" s="9">
        <v>17502</v>
      </c>
      <c r="G368" s="9">
        <v>24396.142857142859</v>
      </c>
      <c r="H368" s="9">
        <v>6894.1428571428569</v>
      </c>
      <c r="I368" s="11">
        <v>0.23079873732386266</v>
      </c>
      <c r="J368" s="11">
        <v>1.3638669217167265</v>
      </c>
      <c r="K368">
        <v>1.0303001224959401</v>
      </c>
      <c r="L368" s="10">
        <v>0.30307709978400998</v>
      </c>
      <c r="M368" t="b">
        <v>0</v>
      </c>
    </row>
    <row r="369" spans="1:13" x14ac:dyDescent="0.3">
      <c r="A369" t="s">
        <v>2296</v>
      </c>
      <c r="B369">
        <v>3868</v>
      </c>
      <c r="C369" t="s">
        <v>2297</v>
      </c>
      <c r="D369" s="9">
        <v>6</v>
      </c>
      <c r="E369" s="9">
        <v>39772151</v>
      </c>
      <c r="F369" s="9">
        <v>14230</v>
      </c>
      <c r="G369" s="9">
        <v>27499.166666666668</v>
      </c>
      <c r="H369" s="9">
        <v>13269.166666666666</v>
      </c>
      <c r="I369" s="11">
        <v>0.23169299818410768</v>
      </c>
      <c r="J369" s="11">
        <v>1.4087442747756904</v>
      </c>
      <c r="K369">
        <v>0.58016200618427005</v>
      </c>
      <c r="L369" s="10">
        <v>0.56191447134059402</v>
      </c>
      <c r="M369" t="b">
        <v>0</v>
      </c>
    </row>
    <row r="370" spans="1:13" x14ac:dyDescent="0.3">
      <c r="A370" t="s">
        <v>3243</v>
      </c>
      <c r="B370">
        <v>442900</v>
      </c>
      <c r="C370" t="s">
        <v>3630</v>
      </c>
      <c r="D370" s="9">
        <v>6</v>
      </c>
      <c r="E370" s="9">
        <v>75046230</v>
      </c>
      <c r="F370" s="9">
        <v>32576</v>
      </c>
      <c r="G370" s="9">
        <v>58668.5</v>
      </c>
      <c r="H370" s="9">
        <v>26092.5</v>
      </c>
      <c r="I370" s="11">
        <v>0.23243170658523887</v>
      </c>
      <c r="J370" s="11">
        <v>1.4060517837645421</v>
      </c>
      <c r="K370">
        <v>-0.54280526077982605</v>
      </c>
      <c r="L370" s="10">
        <v>0.58736485721697795</v>
      </c>
      <c r="M370" t="b">
        <v>0</v>
      </c>
    </row>
    <row r="371" spans="1:13" x14ac:dyDescent="0.3">
      <c r="A371" t="s">
        <v>3244</v>
      </c>
      <c r="B371">
        <v>7710</v>
      </c>
      <c r="C371" t="s">
        <v>3631</v>
      </c>
      <c r="D371" s="9">
        <v>6</v>
      </c>
      <c r="E371" s="9">
        <v>58220579</v>
      </c>
      <c r="F371" s="9">
        <v>138104</v>
      </c>
      <c r="G371" s="9">
        <v>95368.833333333328</v>
      </c>
      <c r="H371" s="9">
        <v>-42735.166666666664</v>
      </c>
      <c r="I371" s="11">
        <v>0.23385625159270548</v>
      </c>
      <c r="J371" s="11">
        <v>-1.4008834618507318</v>
      </c>
      <c r="K371">
        <v>-0.92205257867194801</v>
      </c>
      <c r="L371" s="10">
        <v>0.35668679997789998</v>
      </c>
      <c r="M371" t="b">
        <v>0</v>
      </c>
    </row>
    <row r="372" spans="1:13" x14ac:dyDescent="0.3">
      <c r="A372" t="s">
        <v>2508</v>
      </c>
      <c r="B372">
        <v>100130311</v>
      </c>
      <c r="C372" t="s">
        <v>2509</v>
      </c>
      <c r="D372" s="9">
        <v>5</v>
      </c>
      <c r="E372" s="9">
        <v>4802713</v>
      </c>
      <c r="F372" s="9">
        <v>35986</v>
      </c>
      <c r="G372" s="9">
        <v>24935.200000000001</v>
      </c>
      <c r="H372" s="9">
        <v>-11050.8</v>
      </c>
      <c r="I372" s="11">
        <v>0.23386534241977155</v>
      </c>
      <c r="J372" s="11">
        <v>-1.4864347853695732</v>
      </c>
      <c r="K372">
        <v>-1.5610928692797901</v>
      </c>
      <c r="L372" s="10">
        <v>0.118765949800358</v>
      </c>
      <c r="M372" t="b">
        <v>0</v>
      </c>
    </row>
    <row r="373" spans="1:13" x14ac:dyDescent="0.3">
      <c r="A373" t="s">
        <v>2930</v>
      </c>
      <c r="B373">
        <v>254100</v>
      </c>
      <c r="C373" t="s">
        <v>2931</v>
      </c>
      <c r="D373" s="9">
        <v>6</v>
      </c>
      <c r="E373" s="9">
        <v>65337744</v>
      </c>
      <c r="F373" s="9">
        <v>9262</v>
      </c>
      <c r="G373" s="9">
        <v>22055.166666666668</v>
      </c>
      <c r="H373" s="9">
        <v>12793.166666666666</v>
      </c>
      <c r="I373" s="11">
        <v>0.23519950906838172</v>
      </c>
      <c r="J373" s="11">
        <v>1.396038633733959</v>
      </c>
      <c r="K373">
        <v>2.5822966038869999</v>
      </c>
      <c r="L373" s="10">
        <v>9.9323335623794206E-3</v>
      </c>
      <c r="M373" t="b">
        <v>0</v>
      </c>
    </row>
    <row r="374" spans="1:13" x14ac:dyDescent="0.3">
      <c r="A374" t="s">
        <v>1833</v>
      </c>
      <c r="B374">
        <v>10818</v>
      </c>
      <c r="C374" t="s">
        <v>1834</v>
      </c>
      <c r="D374" s="9">
        <v>11</v>
      </c>
      <c r="E374" s="9">
        <v>69864129</v>
      </c>
      <c r="F374" s="9">
        <v>17589</v>
      </c>
      <c r="G374" s="9">
        <v>64714.090909090912</v>
      </c>
      <c r="H374" s="9">
        <v>47125.090909090912</v>
      </c>
      <c r="I374" s="11">
        <v>0.23649408076116182</v>
      </c>
      <c r="J374" s="11">
        <v>1.2683595856545926</v>
      </c>
      <c r="K374">
        <v>6.2512155451187503</v>
      </c>
      <c r="L374" s="10">
        <v>5.6524466339042502E-10</v>
      </c>
      <c r="M374" t="b">
        <v>0</v>
      </c>
    </row>
    <row r="375" spans="1:13" x14ac:dyDescent="0.3">
      <c r="A375" t="s">
        <v>3245</v>
      </c>
      <c r="B375">
        <v>64786</v>
      </c>
      <c r="C375" t="s">
        <v>3632</v>
      </c>
      <c r="D375" s="9">
        <v>5</v>
      </c>
      <c r="E375" s="9">
        <v>72233487</v>
      </c>
      <c r="F375" s="9">
        <v>28539</v>
      </c>
      <c r="G375" s="9">
        <v>61764.800000000003</v>
      </c>
      <c r="H375" s="9">
        <v>33225.800000000003</v>
      </c>
      <c r="I375" s="11">
        <v>0.23653507052784969</v>
      </c>
      <c r="J375" s="11">
        <v>1.4755513477973643</v>
      </c>
      <c r="K375">
        <v>6.5940096059408599</v>
      </c>
      <c r="L375" s="10">
        <v>6.40502724245093E-11</v>
      </c>
      <c r="M375" t="b">
        <v>0</v>
      </c>
    </row>
    <row r="376" spans="1:13" x14ac:dyDescent="0.3">
      <c r="A376" t="s">
        <v>1012</v>
      </c>
      <c r="B376">
        <v>9600</v>
      </c>
      <c r="C376" t="s">
        <v>1013</v>
      </c>
      <c r="D376" s="9">
        <v>9</v>
      </c>
      <c r="E376" s="9">
        <v>67273734</v>
      </c>
      <c r="F376" s="9">
        <v>22372</v>
      </c>
      <c r="G376" s="9">
        <v>59901.777777777781</v>
      </c>
      <c r="H376" s="9">
        <v>37529.777777777781</v>
      </c>
      <c r="I376" s="11">
        <v>0.23726183027523576</v>
      </c>
      <c r="J376" s="11">
        <v>1.2923420561574717</v>
      </c>
      <c r="K376">
        <v>0.98553331837337999</v>
      </c>
      <c r="L376" s="10">
        <v>0.32456116885208702</v>
      </c>
      <c r="M376" t="b">
        <v>0</v>
      </c>
    </row>
    <row r="377" spans="1:13" x14ac:dyDescent="0.3">
      <c r="A377" t="s">
        <v>2638</v>
      </c>
      <c r="B377">
        <v>100240728</v>
      </c>
      <c r="C377" t="s">
        <v>2639</v>
      </c>
      <c r="D377" s="9">
        <v>6</v>
      </c>
      <c r="E377" s="9">
        <v>56550988</v>
      </c>
      <c r="F377" s="9">
        <v>55607</v>
      </c>
      <c r="G377" s="9">
        <v>143993.66666666666</v>
      </c>
      <c r="H377" s="9">
        <v>88386.666666666672</v>
      </c>
      <c r="I377" s="11">
        <v>0.23733454422574179</v>
      </c>
      <c r="J377" s="11">
        <v>1.3883942605488853</v>
      </c>
      <c r="K377">
        <v>1.48721224233038</v>
      </c>
      <c r="L377" s="10">
        <v>0.13722190186753999</v>
      </c>
      <c r="M377" t="b">
        <v>0</v>
      </c>
    </row>
    <row r="378" spans="1:13" x14ac:dyDescent="0.3">
      <c r="A378" t="s">
        <v>900</v>
      </c>
      <c r="B378">
        <v>27121</v>
      </c>
      <c r="C378" t="s">
        <v>901</v>
      </c>
      <c r="D378" s="9">
        <v>5</v>
      </c>
      <c r="E378" s="9">
        <v>42234750</v>
      </c>
      <c r="F378" s="9">
        <v>7881</v>
      </c>
      <c r="G378" s="9">
        <v>19450.2</v>
      </c>
      <c r="H378" s="9">
        <v>11569.2</v>
      </c>
      <c r="I378" s="11">
        <v>0.23749719749866807</v>
      </c>
      <c r="J378" s="11">
        <v>1.4716620077115452</v>
      </c>
      <c r="K378">
        <v>-0.224564136201966</v>
      </c>
      <c r="L378" s="10">
        <v>0.82235666162959498</v>
      </c>
      <c r="M378" t="b">
        <v>0</v>
      </c>
    </row>
    <row r="379" spans="1:13" x14ac:dyDescent="0.3">
      <c r="A379" t="s">
        <v>22</v>
      </c>
      <c r="B379">
        <v>7015</v>
      </c>
      <c r="C379" t="s">
        <v>23</v>
      </c>
      <c r="D379" s="9">
        <v>55</v>
      </c>
      <c r="E379" s="9">
        <v>1295184</v>
      </c>
      <c r="F379" s="9">
        <v>16339</v>
      </c>
      <c r="G379" s="9">
        <v>21477.200000000001</v>
      </c>
      <c r="H379" s="9">
        <v>5138.2</v>
      </c>
      <c r="I379" s="11">
        <v>0.23863327618250815</v>
      </c>
      <c r="J379" s="11">
        <v>1.1918406249120872</v>
      </c>
      <c r="K379">
        <v>8.0805418104606996</v>
      </c>
      <c r="L379" s="10">
        <v>1.56231719239563E-15</v>
      </c>
      <c r="M379" t="b">
        <v>1</v>
      </c>
    </row>
    <row r="380" spans="1:13" x14ac:dyDescent="0.3">
      <c r="A380" t="s">
        <v>3246</v>
      </c>
      <c r="B380">
        <v>4697</v>
      </c>
      <c r="C380" t="s">
        <v>3633</v>
      </c>
      <c r="D380" s="9">
        <v>5</v>
      </c>
      <c r="E380" s="9">
        <v>10979883</v>
      </c>
      <c r="F380" s="9">
        <v>16391</v>
      </c>
      <c r="G380" s="9">
        <v>52989.8</v>
      </c>
      <c r="H380" s="9">
        <v>36598.800000000003</v>
      </c>
      <c r="I380" s="11">
        <v>0.23905996167113255</v>
      </c>
      <c r="J380" s="11">
        <v>1.4653811345933823</v>
      </c>
      <c r="K380">
        <v>-0.62975184772242798</v>
      </c>
      <c r="L380" s="10">
        <v>0.528977036849402</v>
      </c>
      <c r="M380" t="b">
        <v>0</v>
      </c>
    </row>
    <row r="381" spans="1:13" x14ac:dyDescent="0.3">
      <c r="A381" t="s">
        <v>3247</v>
      </c>
      <c r="B381">
        <v>1587</v>
      </c>
      <c r="C381" t="s">
        <v>3634</v>
      </c>
      <c r="D381" s="9">
        <v>5</v>
      </c>
      <c r="E381" s="9">
        <v>39380371</v>
      </c>
      <c r="F381" s="9">
        <v>54760</v>
      </c>
      <c r="G381" s="9">
        <v>105614.2</v>
      </c>
      <c r="H381" s="9">
        <v>50854.2</v>
      </c>
      <c r="I381" s="11">
        <v>0.24032916397750809</v>
      </c>
      <c r="J381" s="11">
        <v>1.4603129633476195</v>
      </c>
      <c r="K381">
        <v>-0.46516872087146</v>
      </c>
      <c r="L381" s="10">
        <v>0.64189517656024997</v>
      </c>
      <c r="M381" t="b">
        <v>0</v>
      </c>
    </row>
    <row r="382" spans="1:13" x14ac:dyDescent="0.3">
      <c r="A382" t="s">
        <v>3248</v>
      </c>
      <c r="B382">
        <v>283987</v>
      </c>
      <c r="C382" t="s">
        <v>3635</v>
      </c>
      <c r="D382" s="9">
        <v>6</v>
      </c>
      <c r="E382" s="9">
        <v>72969261</v>
      </c>
      <c r="F382" s="9">
        <v>25496</v>
      </c>
      <c r="G382" s="9">
        <v>87466.666666666672</v>
      </c>
      <c r="H382" s="9">
        <v>61970.666666666664</v>
      </c>
      <c r="I382" s="11">
        <v>0.24142608426517762</v>
      </c>
      <c r="J382" s="11">
        <v>1.3739331497352607</v>
      </c>
      <c r="K382">
        <v>1.11617945822413</v>
      </c>
      <c r="L382" s="10">
        <v>0.26456915064057002</v>
      </c>
      <c r="M382" t="b">
        <v>0</v>
      </c>
    </row>
    <row r="383" spans="1:13" x14ac:dyDescent="0.3">
      <c r="A383" t="s">
        <v>3249</v>
      </c>
      <c r="B383">
        <v>586</v>
      </c>
      <c r="C383" t="s">
        <v>3636</v>
      </c>
      <c r="D383" s="9">
        <v>9</v>
      </c>
      <c r="E383" s="9">
        <v>25102393</v>
      </c>
      <c r="F383" s="9">
        <v>30908</v>
      </c>
      <c r="G383" s="9">
        <v>23337.111111111109</v>
      </c>
      <c r="H383" s="9">
        <v>-7570.8888888888887</v>
      </c>
      <c r="I383" s="11">
        <v>0.24240512374908585</v>
      </c>
      <c r="J383" s="11">
        <v>-1.2767664555407447</v>
      </c>
      <c r="K383">
        <v>-0.191649221561107</v>
      </c>
      <c r="L383" s="10">
        <v>0.84804946068256604</v>
      </c>
      <c r="M383" t="b">
        <v>0</v>
      </c>
    </row>
    <row r="384" spans="1:13" x14ac:dyDescent="0.3">
      <c r="A384" t="s">
        <v>982</v>
      </c>
      <c r="B384">
        <v>6928</v>
      </c>
      <c r="C384" t="s">
        <v>983</v>
      </c>
      <c r="D384" s="9">
        <v>8</v>
      </c>
      <c r="E384" s="9">
        <v>36105237</v>
      </c>
      <c r="F384" s="9">
        <v>8081</v>
      </c>
      <c r="G384" s="9">
        <v>79067.5</v>
      </c>
      <c r="H384" s="9">
        <v>70986.5</v>
      </c>
      <c r="I384" s="11">
        <v>0.24273280658991722</v>
      </c>
      <c r="J384" s="11">
        <v>1.2955663197294245</v>
      </c>
      <c r="K384" t="s">
        <v>3085</v>
      </c>
      <c r="L384" s="10" t="s">
        <v>3085</v>
      </c>
      <c r="M384" t="b">
        <v>0</v>
      </c>
    </row>
    <row r="385" spans="1:13" x14ac:dyDescent="0.3">
      <c r="A385" t="s">
        <v>3250</v>
      </c>
      <c r="B385">
        <v>339929</v>
      </c>
      <c r="C385" t="s">
        <v>3637</v>
      </c>
      <c r="D385" s="9">
        <v>5</v>
      </c>
      <c r="E385" s="9">
        <v>187871845</v>
      </c>
      <c r="F385" s="9">
        <v>20730</v>
      </c>
      <c r="G385" s="9">
        <v>36116.800000000003</v>
      </c>
      <c r="H385" s="9">
        <v>15386.8</v>
      </c>
      <c r="I385" s="11">
        <v>0.24287990343180149</v>
      </c>
      <c r="J385" s="11">
        <v>1.4502149157113611</v>
      </c>
      <c r="K385">
        <v>-0.40590992003405602</v>
      </c>
      <c r="L385" s="10">
        <v>0.68488127600981796</v>
      </c>
      <c r="M385" t="b">
        <v>0</v>
      </c>
    </row>
    <row r="386" spans="1:13" x14ac:dyDescent="0.3">
      <c r="A386" t="s">
        <v>3251</v>
      </c>
      <c r="B386">
        <v>101928255</v>
      </c>
      <c r="C386" t="s">
        <v>3638</v>
      </c>
      <c r="D386" s="9">
        <v>6</v>
      </c>
      <c r="E386" s="9">
        <v>44071354</v>
      </c>
      <c r="F386" s="9">
        <v>19576</v>
      </c>
      <c r="G386" s="9">
        <v>26891.166666666668</v>
      </c>
      <c r="H386" s="9">
        <v>7315.166666666667</v>
      </c>
      <c r="I386" s="11">
        <v>0.24347615926265836</v>
      </c>
      <c r="J386" s="11">
        <v>1.3667781712698985</v>
      </c>
      <c r="K386">
        <v>-0.81371779342720996</v>
      </c>
      <c r="L386" s="10">
        <v>0.41596833660079002</v>
      </c>
      <c r="M386" t="b">
        <v>0</v>
      </c>
    </row>
    <row r="387" spans="1:13" x14ac:dyDescent="0.3">
      <c r="A387" t="s">
        <v>1559</v>
      </c>
      <c r="B387">
        <v>285855</v>
      </c>
      <c r="C387" t="s">
        <v>1560</v>
      </c>
      <c r="D387" s="9">
        <v>5</v>
      </c>
      <c r="E387" s="9">
        <v>42847356</v>
      </c>
      <c r="F387" s="9">
        <v>6217</v>
      </c>
      <c r="G387" s="9">
        <v>13228</v>
      </c>
      <c r="H387" s="9">
        <v>7011</v>
      </c>
      <c r="I387" s="11">
        <v>0.24482008291603183</v>
      </c>
      <c r="J387" s="11">
        <v>1.4426108772983182</v>
      </c>
      <c r="K387">
        <v>0.94229827992434501</v>
      </c>
      <c r="L387" s="10">
        <v>0.34622992469556801</v>
      </c>
      <c r="M387" t="b">
        <v>0</v>
      </c>
    </row>
    <row r="388" spans="1:13" x14ac:dyDescent="0.3">
      <c r="A388" t="s">
        <v>777</v>
      </c>
      <c r="B388">
        <v>7994</v>
      </c>
      <c r="C388" t="s">
        <v>778</v>
      </c>
      <c r="D388" s="9">
        <v>10</v>
      </c>
      <c r="E388" s="9">
        <v>41909508</v>
      </c>
      <c r="F388" s="9">
        <v>25823</v>
      </c>
      <c r="G388" s="9">
        <v>50055.1</v>
      </c>
      <c r="H388" s="9">
        <v>24232.1</v>
      </c>
      <c r="I388" s="11">
        <v>0.24495337837207193</v>
      </c>
      <c r="J388" s="11">
        <v>1.2548402250898256</v>
      </c>
      <c r="K388">
        <v>1.5260809903728001</v>
      </c>
      <c r="L388" s="10">
        <v>0.12725364373659401</v>
      </c>
      <c r="M388" t="b">
        <v>1</v>
      </c>
    </row>
    <row r="389" spans="1:13" x14ac:dyDescent="0.3">
      <c r="A389" t="s">
        <v>3252</v>
      </c>
      <c r="B389">
        <v>100500860</v>
      </c>
      <c r="C389" t="s">
        <v>3639</v>
      </c>
      <c r="D389" s="9">
        <v>5</v>
      </c>
      <c r="E389" s="9">
        <v>20073269</v>
      </c>
      <c r="F389" s="9">
        <v>21718</v>
      </c>
      <c r="G389" s="9">
        <v>47436.6</v>
      </c>
      <c r="H389" s="9">
        <v>25718.6</v>
      </c>
      <c r="I389" s="11">
        <v>0.24500293040083976</v>
      </c>
      <c r="J389" s="11">
        <v>1.4418976285051055</v>
      </c>
      <c r="K389" t="s">
        <v>3085</v>
      </c>
      <c r="L389" s="10" t="s">
        <v>3085</v>
      </c>
      <c r="M389" t="b">
        <v>0</v>
      </c>
    </row>
    <row r="390" spans="1:13" x14ac:dyDescent="0.3">
      <c r="A390" t="s">
        <v>3028</v>
      </c>
      <c r="B390">
        <v>100616163</v>
      </c>
      <c r="C390" t="s">
        <v>3029</v>
      </c>
      <c r="D390" s="9">
        <v>8</v>
      </c>
      <c r="E390" s="9">
        <v>39900318</v>
      </c>
      <c r="F390" s="9">
        <v>16665</v>
      </c>
      <c r="G390" s="9">
        <v>28392.25</v>
      </c>
      <c r="H390" s="9">
        <v>11727.25</v>
      </c>
      <c r="I390" s="11">
        <v>0.24602304182694257</v>
      </c>
      <c r="J390" s="11">
        <v>1.2854355897673131</v>
      </c>
      <c r="K390">
        <v>-0.60132366071430099</v>
      </c>
      <c r="L390" s="10">
        <v>0.54773819545682501</v>
      </c>
      <c r="M390" t="b">
        <v>0</v>
      </c>
    </row>
    <row r="391" spans="1:13" x14ac:dyDescent="0.3">
      <c r="A391" t="s">
        <v>2702</v>
      </c>
      <c r="B391">
        <v>400604</v>
      </c>
      <c r="C391" t="s">
        <v>2703</v>
      </c>
      <c r="D391" s="9">
        <v>6</v>
      </c>
      <c r="E391" s="9">
        <v>48944040</v>
      </c>
      <c r="F391" s="9">
        <v>12183</v>
      </c>
      <c r="G391" s="9">
        <v>9879.3333333333339</v>
      </c>
      <c r="H391" s="9">
        <v>-2303.6666666666665</v>
      </c>
      <c r="I391" s="11">
        <v>0.24661818626598916</v>
      </c>
      <c r="J391" s="11">
        <v>-1.3559265469001747</v>
      </c>
      <c r="K391">
        <v>4.42864854417678</v>
      </c>
      <c r="L391" s="10">
        <v>1.03483972655395E-5</v>
      </c>
      <c r="M391" t="b">
        <v>0</v>
      </c>
    </row>
    <row r="392" spans="1:13" x14ac:dyDescent="0.3">
      <c r="A392" t="s">
        <v>960</v>
      </c>
      <c r="B392">
        <v>54883</v>
      </c>
      <c r="C392" t="s">
        <v>961</v>
      </c>
      <c r="D392" s="9">
        <v>9</v>
      </c>
      <c r="E392" s="9">
        <v>36981734</v>
      </c>
      <c r="F392" s="9">
        <v>32420</v>
      </c>
      <c r="G392" s="9">
        <v>26825.555555555555</v>
      </c>
      <c r="H392" s="9">
        <v>-5594.4444444444443</v>
      </c>
      <c r="I392" s="11">
        <v>0.24691177490211574</v>
      </c>
      <c r="J392" s="11">
        <v>-1.2633509895019739</v>
      </c>
      <c r="K392" t="s">
        <v>3085</v>
      </c>
      <c r="L392" s="10" t="s">
        <v>3085</v>
      </c>
      <c r="M392" t="b">
        <v>0</v>
      </c>
    </row>
    <row r="393" spans="1:13" x14ac:dyDescent="0.3">
      <c r="A393" t="s">
        <v>2418</v>
      </c>
      <c r="B393">
        <v>7405</v>
      </c>
      <c r="C393" t="s">
        <v>2419</v>
      </c>
      <c r="D393" s="9">
        <v>5</v>
      </c>
      <c r="E393" s="9">
        <v>75526212</v>
      </c>
      <c r="F393" s="9">
        <v>12106</v>
      </c>
      <c r="G393" s="9">
        <v>55059.199999999997</v>
      </c>
      <c r="H393" s="9">
        <v>42953.2</v>
      </c>
      <c r="I393" s="11">
        <v>0.2471062576966068</v>
      </c>
      <c r="J393" s="11">
        <v>1.4337342632058445</v>
      </c>
      <c r="K393">
        <v>-0.47901408545664398</v>
      </c>
      <c r="L393" s="10">
        <v>0.632016026739465</v>
      </c>
      <c r="M393" t="b">
        <v>0</v>
      </c>
    </row>
    <row r="394" spans="1:13" x14ac:dyDescent="0.3">
      <c r="A394" t="s">
        <v>2404</v>
      </c>
      <c r="B394">
        <v>219965</v>
      </c>
      <c r="C394" t="s">
        <v>2405</v>
      </c>
      <c r="D394" s="9">
        <v>6</v>
      </c>
      <c r="E394" s="9">
        <v>58126542</v>
      </c>
      <c r="F394" s="9">
        <v>29164</v>
      </c>
      <c r="G394" s="9">
        <v>131474.66666666666</v>
      </c>
      <c r="H394" s="9">
        <v>102310.66666666667</v>
      </c>
      <c r="I394" s="11">
        <v>0.24962773753577738</v>
      </c>
      <c r="J394" s="11">
        <v>1.3456591225634706</v>
      </c>
      <c r="K394">
        <v>-0.262679261392887</v>
      </c>
      <c r="L394" s="10">
        <v>0.79284296697926804</v>
      </c>
      <c r="M394" t="b">
        <v>0</v>
      </c>
    </row>
    <row r="395" spans="1:13" x14ac:dyDescent="0.3">
      <c r="A395" t="s">
        <v>1191</v>
      </c>
      <c r="B395">
        <v>8445</v>
      </c>
      <c r="C395" t="s">
        <v>1192</v>
      </c>
      <c r="D395" s="9">
        <v>6</v>
      </c>
      <c r="E395" s="9">
        <v>68042118</v>
      </c>
      <c r="F395" s="9">
        <v>13628</v>
      </c>
      <c r="G395" s="9">
        <v>73896.666666666672</v>
      </c>
      <c r="H395" s="9">
        <v>60268.666666666664</v>
      </c>
      <c r="I395" s="11">
        <v>0.25222798674274305</v>
      </c>
      <c r="J395" s="11">
        <v>1.3368853334676725</v>
      </c>
      <c r="K395">
        <v>3.99706248530341</v>
      </c>
      <c r="L395" s="10">
        <v>6.8050366632645698E-5</v>
      </c>
      <c r="M395" t="b">
        <v>0</v>
      </c>
    </row>
    <row r="396" spans="1:13" x14ac:dyDescent="0.3">
      <c r="A396" t="s">
        <v>1691</v>
      </c>
      <c r="B396">
        <v>29980</v>
      </c>
      <c r="C396" t="s">
        <v>1692</v>
      </c>
      <c r="D396" s="9">
        <v>9</v>
      </c>
      <c r="E396" s="9">
        <v>34961014</v>
      </c>
      <c r="F396" s="9">
        <v>19916</v>
      </c>
      <c r="G396" s="9">
        <v>43703.333333333336</v>
      </c>
      <c r="H396" s="9">
        <v>23787.333333333332</v>
      </c>
      <c r="I396" s="11">
        <v>0.2528582606407222</v>
      </c>
      <c r="J396" s="11">
        <v>1.2459669357813166</v>
      </c>
      <c r="K396">
        <v>1.3170865026215901</v>
      </c>
      <c r="L396" s="10">
        <v>0.188061495051215</v>
      </c>
      <c r="M396" t="b">
        <v>0</v>
      </c>
    </row>
    <row r="397" spans="1:13" x14ac:dyDescent="0.3">
      <c r="A397" t="s">
        <v>3253</v>
      </c>
      <c r="B397">
        <v>1717</v>
      </c>
      <c r="C397" t="s">
        <v>3640</v>
      </c>
      <c r="D397" s="9">
        <v>6</v>
      </c>
      <c r="E397" s="9">
        <v>71163914</v>
      </c>
      <c r="F397" s="9">
        <v>88992</v>
      </c>
      <c r="G397" s="9">
        <v>54460.333333333336</v>
      </c>
      <c r="H397" s="9">
        <v>-34531.666666666664</v>
      </c>
      <c r="I397" s="11">
        <v>0.25299174865423313</v>
      </c>
      <c r="J397" s="11">
        <v>-1.3343250529980195</v>
      </c>
      <c r="K397">
        <v>-0.155159171796526</v>
      </c>
      <c r="L397" s="10">
        <v>0.87672197176397504</v>
      </c>
      <c r="M397" t="b">
        <v>0</v>
      </c>
    </row>
    <row r="398" spans="1:13" x14ac:dyDescent="0.3">
      <c r="A398" t="s">
        <v>1565</v>
      </c>
      <c r="B398">
        <v>30011</v>
      </c>
      <c r="C398" t="s">
        <v>1566</v>
      </c>
      <c r="D398" s="9">
        <v>7</v>
      </c>
      <c r="E398" s="9">
        <v>19905719</v>
      </c>
      <c r="F398" s="9">
        <v>17676</v>
      </c>
      <c r="G398" s="9">
        <v>48343.857142857145</v>
      </c>
      <c r="H398" s="9">
        <v>30667.857142857141</v>
      </c>
      <c r="I398" s="11">
        <v>0.25389875965023589</v>
      </c>
      <c r="J398" s="11">
        <v>1.2887221452730389</v>
      </c>
      <c r="K398">
        <v>-1.1038102813250701</v>
      </c>
      <c r="L398" s="10">
        <v>0.26989710518835602</v>
      </c>
      <c r="M398" t="b">
        <v>0</v>
      </c>
    </row>
    <row r="399" spans="1:13" x14ac:dyDescent="0.3">
      <c r="A399" t="s">
        <v>2895</v>
      </c>
      <c r="B399">
        <v>100128191</v>
      </c>
      <c r="C399" t="s">
        <v>2896</v>
      </c>
      <c r="D399" s="9">
        <v>7</v>
      </c>
      <c r="E399" s="9">
        <v>98910200</v>
      </c>
      <c r="F399" s="9">
        <v>9610</v>
      </c>
      <c r="G399" s="9">
        <v>63841</v>
      </c>
      <c r="H399" s="9">
        <v>54231</v>
      </c>
      <c r="I399" s="11">
        <v>0.25444473032370851</v>
      </c>
      <c r="J399" s="11">
        <v>1.2870237160767428</v>
      </c>
      <c r="K399">
        <v>0.53421565267145599</v>
      </c>
      <c r="L399" s="10">
        <v>0.59329145708282605</v>
      </c>
      <c r="M399" t="b">
        <v>0</v>
      </c>
    </row>
    <row r="400" spans="1:13" x14ac:dyDescent="0.3">
      <c r="A400" t="s">
        <v>3254</v>
      </c>
      <c r="B400">
        <v>135112</v>
      </c>
      <c r="C400" t="s">
        <v>3641</v>
      </c>
      <c r="D400" s="9">
        <v>5</v>
      </c>
      <c r="E400" s="9">
        <v>126102307</v>
      </c>
      <c r="F400" s="9">
        <v>14306</v>
      </c>
      <c r="G400" s="9">
        <v>27862.400000000001</v>
      </c>
      <c r="H400" s="9">
        <v>13556.4</v>
      </c>
      <c r="I400" s="11">
        <v>0.25465906125110299</v>
      </c>
      <c r="J400" s="11">
        <v>1.4050278208380023</v>
      </c>
      <c r="K400">
        <v>0.91824367469651802</v>
      </c>
      <c r="L400" s="10">
        <v>0.35867613683067301</v>
      </c>
      <c r="M400" t="b">
        <v>0</v>
      </c>
    </row>
    <row r="401" spans="1:13" x14ac:dyDescent="0.3">
      <c r="A401" t="s">
        <v>1295</v>
      </c>
      <c r="B401">
        <v>55915</v>
      </c>
      <c r="C401" t="s">
        <v>1296</v>
      </c>
      <c r="D401" s="9">
        <v>6</v>
      </c>
      <c r="E401" s="9">
        <v>55433141</v>
      </c>
      <c r="F401" s="9">
        <v>76846</v>
      </c>
      <c r="G401" s="9">
        <v>44813.666666666664</v>
      </c>
      <c r="H401" s="9">
        <v>-32032.333333333332</v>
      </c>
      <c r="I401" s="11">
        <v>0.25477503595953305</v>
      </c>
      <c r="J401" s="11">
        <v>-1.3283764044972965</v>
      </c>
      <c r="K401">
        <v>9.2858134298318191</v>
      </c>
      <c r="L401" s="10">
        <v>7.3040651231635501E-20</v>
      </c>
      <c r="M401" t="b">
        <v>0</v>
      </c>
    </row>
    <row r="402" spans="1:13" x14ac:dyDescent="0.3">
      <c r="A402" t="s">
        <v>2857</v>
      </c>
      <c r="B402">
        <v>91056</v>
      </c>
      <c r="C402" t="s">
        <v>2858</v>
      </c>
      <c r="D402" s="9">
        <v>6</v>
      </c>
      <c r="E402" s="9">
        <v>65548273</v>
      </c>
      <c r="F402" s="9">
        <v>18233</v>
      </c>
      <c r="G402" s="9">
        <v>24830.5</v>
      </c>
      <c r="H402" s="9">
        <v>6597.5</v>
      </c>
      <c r="I402" s="11">
        <v>0.25484157521437623</v>
      </c>
      <c r="J402" s="11">
        <v>1.3281552319290131</v>
      </c>
      <c r="K402">
        <v>1.4186764582929401</v>
      </c>
      <c r="L402" s="10">
        <v>0.156253457059185</v>
      </c>
      <c r="M402" t="b">
        <v>0</v>
      </c>
    </row>
    <row r="403" spans="1:13" x14ac:dyDescent="0.3">
      <c r="A403" t="s">
        <v>3255</v>
      </c>
      <c r="B403">
        <v>51283</v>
      </c>
      <c r="C403" t="s">
        <v>3642</v>
      </c>
      <c r="D403" s="9">
        <v>5</v>
      </c>
      <c r="E403" s="9">
        <v>14726672</v>
      </c>
      <c r="F403" s="9">
        <v>75771</v>
      </c>
      <c r="G403" s="9">
        <v>57804.2</v>
      </c>
      <c r="H403" s="9">
        <v>-17966.8</v>
      </c>
      <c r="I403" s="11">
        <v>0.25507849292851775</v>
      </c>
      <c r="J403" s="11">
        <v>-1.4034606574526947</v>
      </c>
      <c r="K403" t="s">
        <v>3085</v>
      </c>
      <c r="L403" s="10" t="s">
        <v>3085</v>
      </c>
      <c r="M403" t="b">
        <v>0</v>
      </c>
    </row>
    <row r="404" spans="1:13" x14ac:dyDescent="0.3">
      <c r="A404" t="s">
        <v>1763</v>
      </c>
      <c r="B404">
        <v>254173</v>
      </c>
      <c r="C404" t="s">
        <v>1764</v>
      </c>
      <c r="D404" s="9">
        <v>6</v>
      </c>
      <c r="E404" s="9">
        <v>1109264</v>
      </c>
      <c r="F404" s="9">
        <v>33063</v>
      </c>
      <c r="G404" s="9">
        <v>22625.333333333332</v>
      </c>
      <c r="H404" s="9">
        <v>-10437.666666666666</v>
      </c>
      <c r="I404" s="11">
        <v>0.25532506385822307</v>
      </c>
      <c r="J404" s="11">
        <v>-1.3265498342203745</v>
      </c>
      <c r="K404" t="s">
        <v>3085</v>
      </c>
      <c r="L404" s="10" t="s">
        <v>3085</v>
      </c>
      <c r="M404" t="b">
        <v>0</v>
      </c>
    </row>
    <row r="405" spans="1:13" x14ac:dyDescent="0.3">
      <c r="A405" t="s">
        <v>3256</v>
      </c>
      <c r="B405">
        <v>56654</v>
      </c>
      <c r="C405" t="s">
        <v>3643</v>
      </c>
      <c r="D405" s="9">
        <v>5</v>
      </c>
      <c r="E405" s="9">
        <v>139940655</v>
      </c>
      <c r="F405" s="9">
        <v>26206</v>
      </c>
      <c r="G405" s="9">
        <v>114296.2</v>
      </c>
      <c r="H405" s="9">
        <v>88090.2</v>
      </c>
      <c r="I405" s="11">
        <v>0.25539136721088546</v>
      </c>
      <c r="J405" s="11">
        <v>1.4022934388397013</v>
      </c>
      <c r="K405">
        <v>0.31532011098824803</v>
      </c>
      <c r="L405" s="10">
        <v>0.75257353330540899</v>
      </c>
      <c r="M405" t="b">
        <v>0</v>
      </c>
    </row>
    <row r="406" spans="1:13" x14ac:dyDescent="0.3">
      <c r="A406" t="s">
        <v>1731</v>
      </c>
      <c r="B406">
        <v>93210</v>
      </c>
      <c r="C406" t="s">
        <v>1732</v>
      </c>
      <c r="D406" s="9">
        <v>11</v>
      </c>
      <c r="E406" s="9">
        <v>37853050</v>
      </c>
      <c r="F406" s="9">
        <v>27114</v>
      </c>
      <c r="G406" s="9">
        <v>70444.454545454544</v>
      </c>
      <c r="H406" s="9">
        <v>43330.454545454544</v>
      </c>
      <c r="I406" s="11">
        <v>0.25628630665011348</v>
      </c>
      <c r="J406" s="11">
        <v>1.212228996653538</v>
      </c>
      <c r="K406">
        <v>6.8421312442222799</v>
      </c>
      <c r="L406" s="10">
        <v>1.24185109717914E-11</v>
      </c>
      <c r="M406" t="b">
        <v>0</v>
      </c>
    </row>
    <row r="407" spans="1:13" x14ac:dyDescent="0.3">
      <c r="A407" t="s">
        <v>1243</v>
      </c>
      <c r="B407">
        <v>23149</v>
      </c>
      <c r="C407" t="s">
        <v>1244</v>
      </c>
      <c r="D407" s="9">
        <v>5</v>
      </c>
      <c r="E407" s="9">
        <v>17858527</v>
      </c>
      <c r="F407" s="9">
        <v>9926</v>
      </c>
      <c r="G407" s="9">
        <v>21159.4</v>
      </c>
      <c r="H407" s="9">
        <v>11233.4</v>
      </c>
      <c r="I407" s="11">
        <v>0.25689962701712682</v>
      </c>
      <c r="J407" s="11">
        <v>1.3966881601065888</v>
      </c>
      <c r="K407">
        <v>-1.03173050327605</v>
      </c>
      <c r="L407" s="10">
        <v>0.30240662113695899</v>
      </c>
      <c r="M407" t="b">
        <v>0</v>
      </c>
    </row>
    <row r="408" spans="1:13" x14ac:dyDescent="0.3">
      <c r="A408" t="s">
        <v>2135</v>
      </c>
      <c r="B408">
        <v>282679</v>
      </c>
      <c r="C408" t="s">
        <v>2136</v>
      </c>
      <c r="D408" s="9">
        <v>7</v>
      </c>
      <c r="E408" s="9">
        <v>77300436</v>
      </c>
      <c r="F408" s="9">
        <v>30730</v>
      </c>
      <c r="G408" s="9">
        <v>42309.142857142855</v>
      </c>
      <c r="H408" s="9">
        <v>11579.142857142857</v>
      </c>
      <c r="I408" s="11">
        <v>0.26329073719772239</v>
      </c>
      <c r="J408" s="11">
        <v>1.2599600614514215</v>
      </c>
      <c r="K408">
        <v>1.4483995101810301</v>
      </c>
      <c r="L408" s="10">
        <v>0.14776701803985001</v>
      </c>
      <c r="M408" t="b">
        <v>0</v>
      </c>
    </row>
    <row r="409" spans="1:13" x14ac:dyDescent="0.3">
      <c r="A409" t="s">
        <v>2380</v>
      </c>
      <c r="B409">
        <v>8364</v>
      </c>
      <c r="C409" t="s">
        <v>2381</v>
      </c>
      <c r="D409" s="9">
        <v>8</v>
      </c>
      <c r="E409" s="9">
        <v>26104104</v>
      </c>
      <c r="F409" s="9">
        <v>9765</v>
      </c>
      <c r="G409" s="9">
        <v>24339.625</v>
      </c>
      <c r="H409" s="9">
        <v>14574.625</v>
      </c>
      <c r="I409" s="11">
        <v>0.26348863474514822</v>
      </c>
      <c r="J409" s="11">
        <v>1.2335788193317549</v>
      </c>
      <c r="K409">
        <v>-2.1443174259774498</v>
      </c>
      <c r="L409" s="10">
        <v>3.2208188203127999E-2</v>
      </c>
      <c r="M409" t="b">
        <v>0</v>
      </c>
    </row>
    <row r="410" spans="1:13" x14ac:dyDescent="0.3">
      <c r="A410" t="s">
        <v>3257</v>
      </c>
      <c r="B410">
        <v>100131366</v>
      </c>
      <c r="C410" t="s">
        <v>3644</v>
      </c>
      <c r="D410" s="9">
        <v>5</v>
      </c>
      <c r="E410" s="9">
        <v>103655365</v>
      </c>
      <c r="F410" s="9">
        <v>10751</v>
      </c>
      <c r="G410" s="9">
        <v>47182.400000000001</v>
      </c>
      <c r="H410" s="9">
        <v>36431.4</v>
      </c>
      <c r="I410" s="11">
        <v>0.26574444863479468</v>
      </c>
      <c r="J410" s="11">
        <v>1.3645114441865402</v>
      </c>
      <c r="K410">
        <v>2.41436798026953E-2</v>
      </c>
      <c r="L410" s="10">
        <v>0.98074202277830602</v>
      </c>
      <c r="M410" t="b">
        <v>0</v>
      </c>
    </row>
    <row r="411" spans="1:13" x14ac:dyDescent="0.3">
      <c r="A411" t="s">
        <v>3258</v>
      </c>
      <c r="B411">
        <v>7127</v>
      </c>
      <c r="C411" t="s">
        <v>3645</v>
      </c>
      <c r="D411" s="9">
        <v>5</v>
      </c>
      <c r="E411" s="9">
        <v>103589779</v>
      </c>
      <c r="F411" s="9">
        <v>29863</v>
      </c>
      <c r="G411" s="9">
        <v>20605.2</v>
      </c>
      <c r="H411" s="9">
        <v>-9257.7999999999993</v>
      </c>
      <c r="I411" s="11">
        <v>0.26664414688884847</v>
      </c>
      <c r="J411" s="11">
        <v>-1.3613027146973509</v>
      </c>
      <c r="K411">
        <v>0.57580435379025596</v>
      </c>
      <c r="L411" s="10">
        <v>0.56485557383712404</v>
      </c>
      <c r="M411" t="b">
        <v>0</v>
      </c>
    </row>
    <row r="412" spans="1:13" x14ac:dyDescent="0.3">
      <c r="A412" t="s">
        <v>3259</v>
      </c>
      <c r="B412">
        <v>23539</v>
      </c>
      <c r="C412" t="s">
        <v>3646</v>
      </c>
      <c r="D412" s="9">
        <v>6</v>
      </c>
      <c r="E412" s="9">
        <v>38480100</v>
      </c>
      <c r="F412" s="9">
        <v>23032</v>
      </c>
      <c r="G412" s="9">
        <v>34544.166666666664</v>
      </c>
      <c r="H412" s="9">
        <v>11512.166666666666</v>
      </c>
      <c r="I412" s="11">
        <v>0.26668872178271419</v>
      </c>
      <c r="J412" s="11">
        <v>1.2896447525644315</v>
      </c>
      <c r="K412">
        <v>-0.185392992459878</v>
      </c>
      <c r="L412" s="10">
        <v>0.85295218651418903</v>
      </c>
      <c r="M412" t="b">
        <v>0</v>
      </c>
    </row>
    <row r="413" spans="1:13" x14ac:dyDescent="0.3">
      <c r="A413" t="s">
        <v>3260</v>
      </c>
      <c r="B413">
        <v>401250</v>
      </c>
      <c r="C413" t="s">
        <v>3647</v>
      </c>
      <c r="D413" s="9">
        <v>5</v>
      </c>
      <c r="E413" s="9">
        <v>31496494</v>
      </c>
      <c r="F413" s="9">
        <v>26055</v>
      </c>
      <c r="G413" s="9">
        <v>21989.599999999999</v>
      </c>
      <c r="H413" s="9">
        <v>-4065.4</v>
      </c>
      <c r="I413" s="11">
        <v>0.26669850411906554</v>
      </c>
      <c r="J413" s="11">
        <v>-1.3611092219350787</v>
      </c>
      <c r="K413">
        <v>0.39851602816370602</v>
      </c>
      <c r="L413" s="10">
        <v>0.69032086008497795</v>
      </c>
      <c r="M413" t="b">
        <v>0</v>
      </c>
    </row>
    <row r="414" spans="1:13" x14ac:dyDescent="0.3">
      <c r="A414" t="s">
        <v>3261</v>
      </c>
      <c r="B414">
        <v>101927983</v>
      </c>
      <c r="C414" t="s">
        <v>3648</v>
      </c>
      <c r="D414" s="9">
        <v>5</v>
      </c>
      <c r="E414" s="9">
        <v>127440679</v>
      </c>
      <c r="F414" s="9">
        <v>26299</v>
      </c>
      <c r="G414" s="9">
        <v>63125</v>
      </c>
      <c r="H414" s="9">
        <v>36826</v>
      </c>
      <c r="I414" s="11">
        <v>0.26712500515767251</v>
      </c>
      <c r="J414" s="11">
        <v>1.3595924830713313</v>
      </c>
      <c r="K414">
        <v>-1.74886676738586</v>
      </c>
      <c r="L414" s="10">
        <v>8.0570149142347697E-2</v>
      </c>
      <c r="M414" t="b">
        <v>0</v>
      </c>
    </row>
    <row r="415" spans="1:13" x14ac:dyDescent="0.3">
      <c r="A415" t="s">
        <v>3262</v>
      </c>
      <c r="B415">
        <v>10060</v>
      </c>
      <c r="C415" t="s">
        <v>3649</v>
      </c>
      <c r="D415" s="9">
        <v>5</v>
      </c>
      <c r="E415" s="9">
        <v>22094336</v>
      </c>
      <c r="F415" s="9">
        <v>21364</v>
      </c>
      <c r="G415" s="9">
        <v>85202</v>
      </c>
      <c r="H415" s="9">
        <v>63838</v>
      </c>
      <c r="I415" s="11">
        <v>0.26769310555805786</v>
      </c>
      <c r="J415" s="11">
        <v>1.3575761824939854</v>
      </c>
      <c r="K415" t="s">
        <v>3085</v>
      </c>
      <c r="L415" s="10" t="s">
        <v>3085</v>
      </c>
      <c r="M415" t="b">
        <v>0</v>
      </c>
    </row>
    <row r="416" spans="1:13" x14ac:dyDescent="0.3">
      <c r="A416" t="s">
        <v>3263</v>
      </c>
      <c r="B416">
        <v>5889</v>
      </c>
      <c r="C416" t="s">
        <v>3650</v>
      </c>
      <c r="D416" s="9">
        <v>5</v>
      </c>
      <c r="E416" s="9">
        <v>56769934</v>
      </c>
      <c r="F416" s="9">
        <v>23777</v>
      </c>
      <c r="G416" s="9">
        <v>60954</v>
      </c>
      <c r="H416" s="9">
        <v>37177</v>
      </c>
      <c r="I416" s="11">
        <v>0.26803322428663973</v>
      </c>
      <c r="J416" s="11">
        <v>1.356371211940314</v>
      </c>
      <c r="K416" t="s">
        <v>3085</v>
      </c>
      <c r="L416" s="10" t="s">
        <v>3085</v>
      </c>
      <c r="M416" t="b">
        <v>0</v>
      </c>
    </row>
    <row r="417" spans="1:13" x14ac:dyDescent="0.3">
      <c r="A417" t="s">
        <v>3009</v>
      </c>
      <c r="B417">
        <v>100422846</v>
      </c>
      <c r="C417" t="s">
        <v>3010</v>
      </c>
      <c r="D417" s="9">
        <v>7</v>
      </c>
      <c r="E417" s="9">
        <v>68850644</v>
      </c>
      <c r="F417" s="9">
        <v>27938</v>
      </c>
      <c r="G417" s="9">
        <v>21770</v>
      </c>
      <c r="H417" s="9">
        <v>-6168</v>
      </c>
      <c r="I417" s="11">
        <v>0.26902078144322955</v>
      </c>
      <c r="J417" s="11">
        <v>-1.242868184363225</v>
      </c>
      <c r="K417">
        <v>0.33937650686248999</v>
      </c>
      <c r="L417" s="10">
        <v>0.73438559676965398</v>
      </c>
      <c r="M417" t="b">
        <v>0</v>
      </c>
    </row>
    <row r="418" spans="1:13" x14ac:dyDescent="0.3">
      <c r="A418" t="s">
        <v>3264</v>
      </c>
      <c r="B418">
        <v>25979</v>
      </c>
      <c r="C418" t="s">
        <v>3651</v>
      </c>
      <c r="D418" s="9">
        <v>5</v>
      </c>
      <c r="E418" s="9">
        <v>21026677</v>
      </c>
      <c r="F418" s="9">
        <v>17550</v>
      </c>
      <c r="G418" s="9">
        <v>57727.8</v>
      </c>
      <c r="H418" s="9">
        <v>40177.800000000003</v>
      </c>
      <c r="I418" s="11">
        <v>0.27002647783568062</v>
      </c>
      <c r="J418" s="11">
        <v>1.3493420488945858</v>
      </c>
      <c r="K418">
        <v>-2.5906101473141701</v>
      </c>
      <c r="L418" s="10">
        <v>9.6969286611318008E-3</v>
      </c>
      <c r="M418" t="b">
        <v>0</v>
      </c>
    </row>
    <row r="419" spans="1:13" x14ac:dyDescent="0.3">
      <c r="A419" t="s">
        <v>1935</v>
      </c>
      <c r="B419">
        <v>140807</v>
      </c>
      <c r="C419" t="s">
        <v>1936</v>
      </c>
      <c r="D419" s="9">
        <v>6</v>
      </c>
      <c r="E419" s="9">
        <v>52995322</v>
      </c>
      <c r="F419" s="9">
        <v>14115</v>
      </c>
      <c r="G419" s="9">
        <v>20221.333333333332</v>
      </c>
      <c r="H419" s="9">
        <v>6106.333333333333</v>
      </c>
      <c r="I419" s="11">
        <v>0.27068206810510226</v>
      </c>
      <c r="J419" s="11">
        <v>1.2770363394971715</v>
      </c>
      <c r="K419">
        <v>1.93667951708353</v>
      </c>
      <c r="L419" s="10">
        <v>5.3019441133981701E-2</v>
      </c>
      <c r="M419" t="b">
        <v>0</v>
      </c>
    </row>
    <row r="420" spans="1:13" x14ac:dyDescent="0.3">
      <c r="A420" t="s">
        <v>1135</v>
      </c>
      <c r="B420">
        <v>89845</v>
      </c>
      <c r="C420" t="s">
        <v>1136</v>
      </c>
      <c r="D420" s="9">
        <v>7</v>
      </c>
      <c r="E420" s="9">
        <v>43395104</v>
      </c>
      <c r="F420" s="9">
        <v>21965</v>
      </c>
      <c r="G420" s="9">
        <v>46320.857142857145</v>
      </c>
      <c r="H420" s="9">
        <v>24355.857142857141</v>
      </c>
      <c r="I420" s="11">
        <v>0.27105844045908151</v>
      </c>
      <c r="J420" s="11">
        <v>1.2368696194860209</v>
      </c>
      <c r="K420">
        <v>1.7178929298278001</v>
      </c>
      <c r="L420" s="10">
        <v>8.6074552185038095E-2</v>
      </c>
      <c r="M420" t="b">
        <v>0</v>
      </c>
    </row>
    <row r="421" spans="1:13" x14ac:dyDescent="0.3">
      <c r="A421" t="s">
        <v>3265</v>
      </c>
      <c r="B421">
        <v>406913</v>
      </c>
      <c r="C421" t="s">
        <v>3652</v>
      </c>
      <c r="D421" s="9">
        <v>6</v>
      </c>
      <c r="E421" s="9">
        <v>139565054</v>
      </c>
      <c r="F421" s="9">
        <v>19893</v>
      </c>
      <c r="G421" s="9">
        <v>27396.666666666668</v>
      </c>
      <c r="H421" s="9">
        <v>7503.666666666667</v>
      </c>
      <c r="I421" s="11">
        <v>0.27116633120163641</v>
      </c>
      <c r="J421" s="11">
        <v>1.2755195472157685</v>
      </c>
      <c r="K421">
        <v>-0.82585725813330502</v>
      </c>
      <c r="L421" s="10">
        <v>0.40904949979731398</v>
      </c>
      <c r="M421" t="b">
        <v>0</v>
      </c>
    </row>
    <row r="422" spans="1:13" x14ac:dyDescent="0.3">
      <c r="A422" t="s">
        <v>3266</v>
      </c>
      <c r="B422">
        <v>64979</v>
      </c>
      <c r="C422" t="s">
        <v>3653</v>
      </c>
      <c r="D422" s="9">
        <v>5</v>
      </c>
      <c r="E422" s="9">
        <v>1801480</v>
      </c>
      <c r="F422" s="9">
        <v>26645</v>
      </c>
      <c r="G422" s="9">
        <v>42285.4</v>
      </c>
      <c r="H422" s="9">
        <v>15640.4</v>
      </c>
      <c r="I422" s="11">
        <v>0.27119496417398764</v>
      </c>
      <c r="J422" s="11">
        <v>1.3452469873304518</v>
      </c>
      <c r="K422" t="s">
        <v>3085</v>
      </c>
      <c r="L422" s="10" t="s">
        <v>3085</v>
      </c>
      <c r="M422" t="b">
        <v>0</v>
      </c>
    </row>
    <row r="423" spans="1:13" x14ac:dyDescent="0.3">
      <c r="A423" t="s">
        <v>811</v>
      </c>
      <c r="B423">
        <v>990</v>
      </c>
      <c r="C423" t="s">
        <v>812</v>
      </c>
      <c r="D423" s="9">
        <v>6</v>
      </c>
      <c r="E423" s="9">
        <v>38443885</v>
      </c>
      <c r="F423" s="9">
        <v>33811</v>
      </c>
      <c r="G423" s="9">
        <v>23435.666666666668</v>
      </c>
      <c r="H423" s="9">
        <v>-10375.333333333334</v>
      </c>
      <c r="I423" s="11">
        <v>0.2718503731643851</v>
      </c>
      <c r="J423" s="11">
        <v>-1.2733814474573446</v>
      </c>
      <c r="K423">
        <v>3.2856561592626301</v>
      </c>
      <c r="L423" s="10">
        <v>1.04691217714277E-3</v>
      </c>
      <c r="M423" t="b">
        <v>0</v>
      </c>
    </row>
    <row r="424" spans="1:13" x14ac:dyDescent="0.3">
      <c r="A424" t="s">
        <v>3013</v>
      </c>
      <c r="B424">
        <v>101929693</v>
      </c>
      <c r="C424" t="s">
        <v>3014</v>
      </c>
      <c r="D424" s="9">
        <v>5</v>
      </c>
      <c r="E424" s="9">
        <v>38499388</v>
      </c>
      <c r="F424" s="9">
        <v>11586</v>
      </c>
      <c r="G424" s="9">
        <v>19612.8</v>
      </c>
      <c r="H424" s="9">
        <v>8026.8</v>
      </c>
      <c r="I424" s="11">
        <v>0.27243809172593036</v>
      </c>
      <c r="J424" s="11">
        <v>1.34091083834844</v>
      </c>
      <c r="K424">
        <v>3.63379585718299</v>
      </c>
      <c r="L424" s="10">
        <v>2.9110816000941402E-4</v>
      </c>
      <c r="M424" t="b">
        <v>0</v>
      </c>
    </row>
    <row r="425" spans="1:13" x14ac:dyDescent="0.3">
      <c r="A425" t="s">
        <v>2370</v>
      </c>
      <c r="B425">
        <v>3066</v>
      </c>
      <c r="C425" t="s">
        <v>2371</v>
      </c>
      <c r="D425" s="9">
        <v>5</v>
      </c>
      <c r="E425" s="9">
        <v>114332472</v>
      </c>
      <c r="F425" s="9">
        <v>20020</v>
      </c>
      <c r="G425" s="9">
        <v>33307.800000000003</v>
      </c>
      <c r="H425" s="9">
        <v>13287.8</v>
      </c>
      <c r="I425" s="11">
        <v>0.27335102142998136</v>
      </c>
      <c r="J425" s="11">
        <v>1.3377397848178811</v>
      </c>
      <c r="K425" t="s">
        <v>3085</v>
      </c>
      <c r="L425" s="10" t="s">
        <v>3085</v>
      </c>
      <c r="M425" t="b">
        <v>0</v>
      </c>
    </row>
    <row r="426" spans="1:13" x14ac:dyDescent="0.3">
      <c r="A426" t="s">
        <v>3267</v>
      </c>
      <c r="B426">
        <v>100506114</v>
      </c>
      <c r="C426" t="s">
        <v>3654</v>
      </c>
      <c r="D426" s="9">
        <v>5</v>
      </c>
      <c r="E426" s="9">
        <v>50990895</v>
      </c>
      <c r="F426" s="9">
        <v>43888</v>
      </c>
      <c r="G426" s="9">
        <v>128216.8</v>
      </c>
      <c r="H426" s="9">
        <v>84328.8</v>
      </c>
      <c r="I426" s="11">
        <v>0.27539879879133761</v>
      </c>
      <c r="J426" s="11">
        <v>1.3306674366206026</v>
      </c>
      <c r="K426">
        <v>-1.2932873724859799</v>
      </c>
      <c r="L426" s="10">
        <v>0.19616100609669901</v>
      </c>
      <c r="M426" t="b">
        <v>0</v>
      </c>
    </row>
    <row r="427" spans="1:13" x14ac:dyDescent="0.3">
      <c r="A427" t="s">
        <v>3011</v>
      </c>
      <c r="B427">
        <v>100422934</v>
      </c>
      <c r="C427" t="s">
        <v>3012</v>
      </c>
      <c r="D427" s="9">
        <v>6</v>
      </c>
      <c r="E427" s="9">
        <v>27115405</v>
      </c>
      <c r="F427" s="9">
        <v>26466</v>
      </c>
      <c r="G427" s="9">
        <v>108453.66666666667</v>
      </c>
      <c r="H427" s="9">
        <v>81987.666666666672</v>
      </c>
      <c r="I427" s="11">
        <v>0.275585691981444</v>
      </c>
      <c r="J427" s="11">
        <v>1.261796385375624</v>
      </c>
      <c r="K427">
        <v>-1.3476153191256199</v>
      </c>
      <c r="L427" s="10">
        <v>0.17803693294640299</v>
      </c>
      <c r="M427" t="b">
        <v>0</v>
      </c>
    </row>
    <row r="428" spans="1:13" x14ac:dyDescent="0.3">
      <c r="A428" t="s">
        <v>3268</v>
      </c>
      <c r="B428">
        <v>55611</v>
      </c>
      <c r="C428" t="s">
        <v>3655</v>
      </c>
      <c r="D428" s="9">
        <v>5</v>
      </c>
      <c r="E428" s="9">
        <v>63753325</v>
      </c>
      <c r="F428" s="9">
        <v>6519</v>
      </c>
      <c r="G428" s="9">
        <v>11019.2</v>
      </c>
      <c r="H428" s="9">
        <v>4500.2</v>
      </c>
      <c r="I428" s="11">
        <v>0.2766311515717188</v>
      </c>
      <c r="J428" s="11">
        <v>1.3264380433018996</v>
      </c>
      <c r="K428">
        <v>2.8512069233565298</v>
      </c>
      <c r="L428" s="10">
        <v>4.4300828849122504E-3</v>
      </c>
      <c r="M428" t="b">
        <v>0</v>
      </c>
    </row>
    <row r="429" spans="1:13" x14ac:dyDescent="0.3">
      <c r="A429" t="s">
        <v>1891</v>
      </c>
      <c r="B429">
        <v>8772</v>
      </c>
      <c r="C429" t="s">
        <v>1892</v>
      </c>
      <c r="D429" s="9">
        <v>5</v>
      </c>
      <c r="E429" s="9">
        <v>70049269</v>
      </c>
      <c r="F429" s="9">
        <v>12063</v>
      </c>
      <c r="G429" s="9">
        <v>17310.2</v>
      </c>
      <c r="H429" s="9">
        <v>5247.2</v>
      </c>
      <c r="I429" s="11">
        <v>0.27699637611336714</v>
      </c>
      <c r="J429" s="11">
        <v>1.3251884267476772</v>
      </c>
      <c r="K429">
        <v>1.24268608510512</v>
      </c>
      <c r="L429" s="10">
        <v>0.214226707330541</v>
      </c>
      <c r="M429" t="b">
        <v>0</v>
      </c>
    </row>
    <row r="430" spans="1:13" x14ac:dyDescent="0.3">
      <c r="A430" t="s">
        <v>1927</v>
      </c>
      <c r="B430">
        <v>7480</v>
      </c>
      <c r="C430" t="s">
        <v>1928</v>
      </c>
      <c r="D430" s="9">
        <v>6</v>
      </c>
      <c r="E430" s="9">
        <v>49365546</v>
      </c>
      <c r="F430" s="9">
        <v>19160</v>
      </c>
      <c r="G430" s="9">
        <v>25310.666666666668</v>
      </c>
      <c r="H430" s="9">
        <v>6150.666666666667</v>
      </c>
      <c r="I430" s="11">
        <v>0.2774491598504536</v>
      </c>
      <c r="J430" s="11">
        <v>1.2560730147547055</v>
      </c>
      <c r="K430">
        <v>5.0591285177862799</v>
      </c>
      <c r="L430" s="10">
        <v>4.8699480815143696E-7</v>
      </c>
      <c r="M430" t="b">
        <v>0</v>
      </c>
    </row>
    <row r="431" spans="1:13" x14ac:dyDescent="0.3">
      <c r="A431" t="s">
        <v>3269</v>
      </c>
      <c r="B431">
        <v>348932</v>
      </c>
      <c r="C431" t="s">
        <v>3656</v>
      </c>
      <c r="D431" s="9">
        <v>6</v>
      </c>
      <c r="E431" s="9">
        <v>1225470</v>
      </c>
      <c r="F431" s="9">
        <v>26093</v>
      </c>
      <c r="G431" s="9">
        <v>56708.333333333336</v>
      </c>
      <c r="H431" s="9">
        <v>30615.333333333332</v>
      </c>
      <c r="I431" s="11">
        <v>0.27792677537379495</v>
      </c>
      <c r="J431" s="11">
        <v>1.254612009951118</v>
      </c>
      <c r="K431">
        <v>0.27214185189908602</v>
      </c>
      <c r="L431" s="10">
        <v>0.78555984434367798</v>
      </c>
      <c r="M431" t="b">
        <v>0</v>
      </c>
    </row>
    <row r="432" spans="1:13" x14ac:dyDescent="0.3">
      <c r="A432" t="s">
        <v>3270</v>
      </c>
      <c r="B432">
        <v>57102</v>
      </c>
      <c r="C432" t="s">
        <v>3657</v>
      </c>
      <c r="D432" s="9">
        <v>5</v>
      </c>
      <c r="E432" s="9">
        <v>4647674</v>
      </c>
      <c r="F432" s="9">
        <v>113127</v>
      </c>
      <c r="G432" s="9">
        <v>78588.399999999994</v>
      </c>
      <c r="H432" s="9">
        <v>-34538.6</v>
      </c>
      <c r="I432" s="11">
        <v>0.27836550664002979</v>
      </c>
      <c r="J432" s="11">
        <v>-1.3205193700898832</v>
      </c>
      <c r="K432" t="s">
        <v>3085</v>
      </c>
      <c r="L432" s="10" t="s">
        <v>3085</v>
      </c>
      <c r="M432" t="b">
        <v>0</v>
      </c>
    </row>
    <row r="433" spans="1:13" x14ac:dyDescent="0.3">
      <c r="A433" t="s">
        <v>1869</v>
      </c>
      <c r="B433">
        <v>64772</v>
      </c>
      <c r="C433" t="s">
        <v>1870</v>
      </c>
      <c r="D433" s="9">
        <v>5</v>
      </c>
      <c r="E433" s="9">
        <v>77071021</v>
      </c>
      <c r="F433" s="9">
        <v>16764</v>
      </c>
      <c r="G433" s="9">
        <v>44304</v>
      </c>
      <c r="H433" s="9">
        <v>27540</v>
      </c>
      <c r="I433" s="11">
        <v>0.27840698210862219</v>
      </c>
      <c r="J433" s="11">
        <v>1.3203783072251598</v>
      </c>
      <c r="K433" t="s">
        <v>3085</v>
      </c>
      <c r="L433" s="10" t="s">
        <v>3085</v>
      </c>
      <c r="M433" t="b">
        <v>0</v>
      </c>
    </row>
    <row r="434" spans="1:13" x14ac:dyDescent="0.3">
      <c r="A434" t="s">
        <v>1325</v>
      </c>
      <c r="B434">
        <v>284904</v>
      </c>
      <c r="C434" t="s">
        <v>1326</v>
      </c>
      <c r="D434" s="9">
        <v>7</v>
      </c>
      <c r="E434" s="9">
        <v>30901698</v>
      </c>
      <c r="F434" s="9">
        <v>31834</v>
      </c>
      <c r="G434" s="9">
        <v>24470.142857142859</v>
      </c>
      <c r="H434" s="9">
        <v>-7363.8571428571431</v>
      </c>
      <c r="I434" s="11">
        <v>0.27851459747054558</v>
      </c>
      <c r="J434" s="11">
        <v>-1.2152611912161231</v>
      </c>
      <c r="K434">
        <v>-0.66089439949011597</v>
      </c>
      <c r="L434" s="10">
        <v>0.50880710536273799</v>
      </c>
      <c r="M434" t="b">
        <v>0</v>
      </c>
    </row>
    <row r="435" spans="1:13" x14ac:dyDescent="0.3">
      <c r="A435" t="s">
        <v>3271</v>
      </c>
      <c r="B435">
        <v>8776</v>
      </c>
      <c r="C435" t="s">
        <v>3658</v>
      </c>
      <c r="D435" s="9">
        <v>6</v>
      </c>
      <c r="E435" s="9">
        <v>149861435</v>
      </c>
      <c r="F435" s="9">
        <v>28615</v>
      </c>
      <c r="G435" s="9">
        <v>40221.166666666664</v>
      </c>
      <c r="H435" s="9">
        <v>11606.166666666666</v>
      </c>
      <c r="I435" s="11">
        <v>0.27916908577891952</v>
      </c>
      <c r="J435" s="11">
        <v>1.2508230464602768</v>
      </c>
      <c r="K435" t="s">
        <v>3085</v>
      </c>
      <c r="L435" s="10" t="s">
        <v>3085</v>
      </c>
      <c r="M435" t="b">
        <v>0</v>
      </c>
    </row>
    <row r="436" spans="1:13" x14ac:dyDescent="0.3">
      <c r="A436" t="s">
        <v>1647</v>
      </c>
      <c r="B436">
        <v>6728</v>
      </c>
      <c r="C436" t="s">
        <v>1648</v>
      </c>
      <c r="D436" s="9">
        <v>7</v>
      </c>
      <c r="E436" s="9">
        <v>112196919</v>
      </c>
      <c r="F436" s="9">
        <v>73842</v>
      </c>
      <c r="G436" s="9">
        <v>54493.714285714283</v>
      </c>
      <c r="H436" s="9">
        <v>-19348.285714285714</v>
      </c>
      <c r="I436" s="11">
        <v>0.28007184752515762</v>
      </c>
      <c r="J436" s="11">
        <v>-1.2108139461785716</v>
      </c>
      <c r="K436">
        <v>-3.7239871885902102E-2</v>
      </c>
      <c r="L436" s="10">
        <v>0.97029995169336802</v>
      </c>
      <c r="M436" t="b">
        <v>0</v>
      </c>
    </row>
    <row r="437" spans="1:13" x14ac:dyDescent="0.3">
      <c r="A437" t="s">
        <v>3272</v>
      </c>
      <c r="B437">
        <v>881</v>
      </c>
      <c r="C437" t="s">
        <v>3659</v>
      </c>
      <c r="D437" s="9">
        <v>5</v>
      </c>
      <c r="E437" s="9">
        <v>36169389</v>
      </c>
      <c r="F437" s="9">
        <v>25269</v>
      </c>
      <c r="G437" s="9">
        <v>31618.2</v>
      </c>
      <c r="H437" s="9">
        <v>6349.2</v>
      </c>
      <c r="I437" s="11">
        <v>0.28068286149316535</v>
      </c>
      <c r="J437" s="11">
        <v>1.3126715298556106</v>
      </c>
      <c r="K437">
        <v>2.33329802610944</v>
      </c>
      <c r="L437" s="10">
        <v>1.97972999809909E-2</v>
      </c>
      <c r="M437" t="b">
        <v>0</v>
      </c>
    </row>
    <row r="438" spans="1:13" x14ac:dyDescent="0.3">
      <c r="A438" t="s">
        <v>3273</v>
      </c>
      <c r="B438">
        <v>26043</v>
      </c>
      <c r="C438" t="s">
        <v>3660</v>
      </c>
      <c r="D438" s="9">
        <v>5</v>
      </c>
      <c r="E438" s="9">
        <v>196159345</v>
      </c>
      <c r="F438" s="9">
        <v>12730</v>
      </c>
      <c r="G438" s="9">
        <v>30740.400000000001</v>
      </c>
      <c r="H438" s="9">
        <v>18010.400000000001</v>
      </c>
      <c r="I438" s="11">
        <v>0.28085776237444454</v>
      </c>
      <c r="J438" s="11">
        <v>1.3120819900096106</v>
      </c>
      <c r="K438">
        <v>-0.34017016355983598</v>
      </c>
      <c r="L438" s="10">
        <v>0.73378802010738398</v>
      </c>
      <c r="M438" t="b">
        <v>0</v>
      </c>
    </row>
    <row r="439" spans="1:13" x14ac:dyDescent="0.3">
      <c r="A439" t="s">
        <v>2530</v>
      </c>
      <c r="B439">
        <v>693153</v>
      </c>
      <c r="C439" t="s">
        <v>2531</v>
      </c>
      <c r="D439" s="9">
        <v>10</v>
      </c>
      <c r="E439" s="9">
        <v>114035416</v>
      </c>
      <c r="F439" s="9">
        <v>16584</v>
      </c>
      <c r="G439" s="9">
        <v>33490.9</v>
      </c>
      <c r="H439" s="9">
        <v>16906.900000000001</v>
      </c>
      <c r="I439" s="11">
        <v>0.28095705829823819</v>
      </c>
      <c r="J439" s="11">
        <v>1.156202106752346</v>
      </c>
      <c r="K439">
        <v>-0.26754602334308297</v>
      </c>
      <c r="L439" s="10">
        <v>0.78909483638395095</v>
      </c>
      <c r="M439" t="b">
        <v>0</v>
      </c>
    </row>
    <row r="440" spans="1:13" x14ac:dyDescent="0.3">
      <c r="A440" t="s">
        <v>655</v>
      </c>
      <c r="B440">
        <v>57709</v>
      </c>
      <c r="C440" t="s">
        <v>656</v>
      </c>
      <c r="D440" s="9">
        <v>5</v>
      </c>
      <c r="E440" s="9">
        <v>170303863</v>
      </c>
      <c r="F440" s="9">
        <v>20912</v>
      </c>
      <c r="G440" s="9">
        <v>31222.400000000001</v>
      </c>
      <c r="H440" s="9">
        <v>10310.4</v>
      </c>
      <c r="I440" s="11">
        <v>0.28130649579948463</v>
      </c>
      <c r="J440" s="11">
        <v>1.3105712051911758</v>
      </c>
      <c r="K440">
        <v>3.4356183326844101</v>
      </c>
      <c r="L440" s="10">
        <v>6.11444875307931E-4</v>
      </c>
      <c r="M440" t="b">
        <v>0</v>
      </c>
    </row>
    <row r="441" spans="1:13" x14ac:dyDescent="0.3">
      <c r="A441" t="s">
        <v>2901</v>
      </c>
      <c r="B441" t="e">
        <v>#N/A</v>
      </c>
      <c r="C441" t="s">
        <v>2902</v>
      </c>
      <c r="D441" s="9">
        <v>5</v>
      </c>
      <c r="E441" s="9">
        <v>58119448</v>
      </c>
      <c r="F441" s="9">
        <v>7968</v>
      </c>
      <c r="G441" s="9">
        <v>13351</v>
      </c>
      <c r="H441" s="9">
        <v>5383</v>
      </c>
      <c r="I441" s="11">
        <v>0.28162924716011595</v>
      </c>
      <c r="J441" s="11">
        <v>1.3094861398142066</v>
      </c>
      <c r="K441" t="s">
        <v>3085</v>
      </c>
      <c r="L441" s="10" t="s">
        <v>3085</v>
      </c>
      <c r="M441" t="b">
        <v>0</v>
      </c>
    </row>
    <row r="442" spans="1:13" x14ac:dyDescent="0.3">
      <c r="A442" t="s">
        <v>2664</v>
      </c>
      <c r="B442">
        <v>80868</v>
      </c>
      <c r="C442" t="s">
        <v>2665</v>
      </c>
      <c r="D442" s="9">
        <v>5</v>
      </c>
      <c r="E442" s="9">
        <v>29894750</v>
      </c>
      <c r="F442" s="9">
        <v>12089</v>
      </c>
      <c r="G442" s="9">
        <v>25243.4</v>
      </c>
      <c r="H442" s="9">
        <v>13154.4</v>
      </c>
      <c r="I442" s="11">
        <v>0.28215139831548214</v>
      </c>
      <c r="J442" s="11">
        <v>1.3077334725645364</v>
      </c>
      <c r="K442" t="s">
        <v>3085</v>
      </c>
      <c r="L442" s="10" t="s">
        <v>3085</v>
      </c>
      <c r="M442" t="b">
        <v>0</v>
      </c>
    </row>
    <row r="443" spans="1:13" x14ac:dyDescent="0.3">
      <c r="A443" t="s">
        <v>2907</v>
      </c>
      <c r="B443">
        <v>101928062</v>
      </c>
      <c r="C443" t="s">
        <v>2908</v>
      </c>
      <c r="D443" s="9">
        <v>5</v>
      </c>
      <c r="E443" s="9">
        <v>70637140</v>
      </c>
      <c r="F443" s="9">
        <v>7561</v>
      </c>
      <c r="G443" s="9">
        <v>13338.2</v>
      </c>
      <c r="H443" s="9">
        <v>5777.2</v>
      </c>
      <c r="I443" s="11">
        <v>0.28344452840461404</v>
      </c>
      <c r="J443" s="11">
        <v>1.3034075427030494</v>
      </c>
      <c r="K443">
        <v>8.4501197049026793</v>
      </c>
      <c r="L443" s="10">
        <v>8.33477534870007E-17</v>
      </c>
      <c r="M443" t="b">
        <v>0</v>
      </c>
    </row>
    <row r="444" spans="1:13" x14ac:dyDescent="0.3">
      <c r="A444" t="s">
        <v>3274</v>
      </c>
      <c r="B444">
        <v>65078</v>
      </c>
      <c r="C444" t="s">
        <v>3661</v>
      </c>
      <c r="D444" s="9">
        <v>5</v>
      </c>
      <c r="E444" s="9">
        <v>20270769</v>
      </c>
      <c r="F444" s="9">
        <v>22182</v>
      </c>
      <c r="G444" s="9">
        <v>33113.800000000003</v>
      </c>
      <c r="H444" s="9">
        <v>10931.8</v>
      </c>
      <c r="I444" s="11">
        <v>0.28348446091303064</v>
      </c>
      <c r="J444" s="11">
        <v>1.3032742858445991</v>
      </c>
      <c r="K444">
        <v>1.6964740483349301</v>
      </c>
      <c r="L444" s="10">
        <v>9.0055923882206707E-2</v>
      </c>
      <c r="M444" t="b">
        <v>0</v>
      </c>
    </row>
    <row r="445" spans="1:13" x14ac:dyDescent="0.3">
      <c r="A445" t="s">
        <v>3275</v>
      </c>
      <c r="B445">
        <v>92609</v>
      </c>
      <c r="C445" t="s">
        <v>3662</v>
      </c>
      <c r="D445" s="9">
        <v>5</v>
      </c>
      <c r="E445" s="9">
        <v>39971052</v>
      </c>
      <c r="F445" s="9">
        <v>29869</v>
      </c>
      <c r="G445" s="9">
        <v>22403.200000000001</v>
      </c>
      <c r="H445" s="9">
        <v>-7465.8</v>
      </c>
      <c r="I445" s="11">
        <v>0.28627874511900619</v>
      </c>
      <c r="J445" s="11">
        <v>-1.2939981706659942</v>
      </c>
      <c r="K445">
        <v>2.2151225770310901</v>
      </c>
      <c r="L445" s="10">
        <v>2.6939187717387202E-2</v>
      </c>
      <c r="M445" t="b">
        <v>0</v>
      </c>
    </row>
    <row r="446" spans="1:13" x14ac:dyDescent="0.3">
      <c r="A446" t="s">
        <v>2217</v>
      </c>
      <c r="B446">
        <v>8690</v>
      </c>
      <c r="C446" t="s">
        <v>2218</v>
      </c>
      <c r="D446" s="9">
        <v>5</v>
      </c>
      <c r="E446" s="9">
        <v>96123153</v>
      </c>
      <c r="F446" s="9">
        <v>22747</v>
      </c>
      <c r="G446" s="9">
        <v>42491</v>
      </c>
      <c r="H446" s="9">
        <v>19744</v>
      </c>
      <c r="I446" s="11">
        <v>0.28771991409008885</v>
      </c>
      <c r="J446" s="11">
        <v>1.2892509556438709</v>
      </c>
      <c r="K446" t="s">
        <v>3085</v>
      </c>
      <c r="L446" s="10" t="s">
        <v>3085</v>
      </c>
      <c r="M446" t="b">
        <v>0</v>
      </c>
    </row>
    <row r="447" spans="1:13" x14ac:dyDescent="0.3">
      <c r="A447" t="s">
        <v>2089</v>
      </c>
      <c r="B447">
        <v>10301</v>
      </c>
      <c r="C447" t="s">
        <v>2090</v>
      </c>
      <c r="D447" s="9">
        <v>12</v>
      </c>
      <c r="E447" s="9">
        <v>50656307</v>
      </c>
      <c r="F447" s="9">
        <v>13684</v>
      </c>
      <c r="G447" s="9">
        <v>26002.25</v>
      </c>
      <c r="H447" s="9">
        <v>12318.25</v>
      </c>
      <c r="I447" s="11">
        <v>0.28820170533032208</v>
      </c>
      <c r="J447" s="11">
        <v>1.1217006282630801</v>
      </c>
      <c r="K447">
        <v>0.40239314947896798</v>
      </c>
      <c r="L447" s="10">
        <v>0.68746649654140601</v>
      </c>
      <c r="M447" t="b">
        <v>0</v>
      </c>
    </row>
    <row r="448" spans="1:13" x14ac:dyDescent="0.3">
      <c r="A448" t="s">
        <v>954</v>
      </c>
      <c r="B448">
        <v>10539</v>
      </c>
      <c r="C448" t="s">
        <v>955</v>
      </c>
      <c r="D448" s="9">
        <v>7</v>
      </c>
      <c r="E448" s="9">
        <v>131934663</v>
      </c>
      <c r="F448" s="9">
        <v>23093</v>
      </c>
      <c r="G448" s="9">
        <v>35163.857142857145</v>
      </c>
      <c r="H448" s="9">
        <v>12070.857142857143</v>
      </c>
      <c r="I448" s="11">
        <v>0.28887205145285327</v>
      </c>
      <c r="J448" s="11">
        <v>1.1860900440711761</v>
      </c>
      <c r="K448">
        <v>0.63934930902169496</v>
      </c>
      <c r="L448" s="10">
        <v>0.52271794642715497</v>
      </c>
      <c r="M448" t="b">
        <v>0</v>
      </c>
    </row>
    <row r="449" spans="1:13" x14ac:dyDescent="0.3">
      <c r="A449" t="s">
        <v>1048</v>
      </c>
      <c r="B449">
        <v>26036</v>
      </c>
      <c r="C449" t="s">
        <v>1049</v>
      </c>
      <c r="D449" s="9">
        <v>6</v>
      </c>
      <c r="E449" s="9">
        <v>56951642</v>
      </c>
      <c r="F449" s="9">
        <v>17903</v>
      </c>
      <c r="G449" s="9">
        <v>60414.666666666664</v>
      </c>
      <c r="H449" s="9">
        <v>42511.666666666664</v>
      </c>
      <c r="I449" s="11">
        <v>0.28930937516696498</v>
      </c>
      <c r="J449" s="11">
        <v>1.2204829512382023</v>
      </c>
      <c r="K449" t="s">
        <v>3085</v>
      </c>
      <c r="L449" s="10" t="s">
        <v>3085</v>
      </c>
      <c r="M449" t="b">
        <v>0</v>
      </c>
    </row>
    <row r="450" spans="1:13" x14ac:dyDescent="0.3">
      <c r="A450" t="s">
        <v>3276</v>
      </c>
      <c r="B450">
        <v>92312</v>
      </c>
      <c r="C450" t="s">
        <v>3663</v>
      </c>
      <c r="D450" s="9">
        <v>5</v>
      </c>
      <c r="E450" s="9">
        <v>156051789</v>
      </c>
      <c r="F450" s="9">
        <v>51840</v>
      </c>
      <c r="G450" s="9">
        <v>38316.800000000003</v>
      </c>
      <c r="H450" s="9">
        <v>-13523.2</v>
      </c>
      <c r="I450" s="11">
        <v>0.2907036508962092</v>
      </c>
      <c r="J450" s="11">
        <v>-1.2795010127119288</v>
      </c>
      <c r="K450">
        <v>-0.52027727148760305</v>
      </c>
      <c r="L450" s="10">
        <v>0.60296646535415499</v>
      </c>
      <c r="M450" t="b">
        <v>0</v>
      </c>
    </row>
    <row r="451" spans="1:13" x14ac:dyDescent="0.3">
      <c r="A451" t="s">
        <v>1501</v>
      </c>
      <c r="B451">
        <v>1969</v>
      </c>
      <c r="C451" t="s">
        <v>1502</v>
      </c>
      <c r="D451" s="9">
        <v>7</v>
      </c>
      <c r="E451" s="9">
        <v>16482582</v>
      </c>
      <c r="F451" s="9">
        <v>57131</v>
      </c>
      <c r="G451" s="9">
        <v>44104</v>
      </c>
      <c r="H451" s="9">
        <v>-13027</v>
      </c>
      <c r="I451" s="11">
        <v>0.29129677725439329</v>
      </c>
      <c r="J451" s="11">
        <v>-1.1793958196576857</v>
      </c>
      <c r="K451">
        <v>-0.543773955116858</v>
      </c>
      <c r="L451" s="10">
        <v>0.58669820915545101</v>
      </c>
      <c r="M451" t="b">
        <v>0</v>
      </c>
    </row>
    <row r="452" spans="1:13" x14ac:dyDescent="0.3">
      <c r="A452" t="s">
        <v>809</v>
      </c>
      <c r="B452">
        <v>201294</v>
      </c>
      <c r="C452" t="s">
        <v>810</v>
      </c>
      <c r="D452" s="9">
        <v>6</v>
      </c>
      <c r="E452" s="9">
        <v>73840798</v>
      </c>
      <c r="F452" s="9">
        <v>17259</v>
      </c>
      <c r="G452" s="9">
        <v>53113.166666666664</v>
      </c>
      <c r="H452" s="9">
        <v>35854.166666666664</v>
      </c>
      <c r="I452" s="11">
        <v>0.2915552775017981</v>
      </c>
      <c r="J452" s="11">
        <v>1.2138997310734521</v>
      </c>
      <c r="K452">
        <v>0.31418755547126098</v>
      </c>
      <c r="L452" s="10">
        <v>0.75343329694155803</v>
      </c>
      <c r="M452" t="b">
        <v>0</v>
      </c>
    </row>
    <row r="453" spans="1:13" x14ac:dyDescent="0.3">
      <c r="A453" t="s">
        <v>3277</v>
      </c>
      <c r="B453">
        <v>1397</v>
      </c>
      <c r="C453" t="s">
        <v>3664</v>
      </c>
      <c r="D453" s="9">
        <v>5</v>
      </c>
      <c r="E453" s="9">
        <v>105939299</v>
      </c>
      <c r="F453" s="9">
        <v>40183</v>
      </c>
      <c r="G453" s="9">
        <v>27515.200000000001</v>
      </c>
      <c r="H453" s="9">
        <v>-12667.8</v>
      </c>
      <c r="I453" s="11">
        <v>0.29257001732364996</v>
      </c>
      <c r="J453" s="11">
        <v>-1.273455223322284</v>
      </c>
      <c r="K453">
        <v>1.50163866806645</v>
      </c>
      <c r="L453" s="10">
        <v>0.133453967659421</v>
      </c>
      <c r="M453" t="b">
        <v>0</v>
      </c>
    </row>
    <row r="454" spans="1:13" x14ac:dyDescent="0.3">
      <c r="A454" t="s">
        <v>2249</v>
      </c>
      <c r="B454">
        <v>8340</v>
      </c>
      <c r="C454" t="s">
        <v>2250</v>
      </c>
      <c r="D454" s="9">
        <v>6</v>
      </c>
      <c r="E454" s="9">
        <v>27775709</v>
      </c>
      <c r="F454" s="9">
        <v>11030</v>
      </c>
      <c r="G454" s="9">
        <v>63003.666666666664</v>
      </c>
      <c r="H454" s="9">
        <v>51973.666666666664</v>
      </c>
      <c r="I454" s="11">
        <v>0.29325631533388519</v>
      </c>
      <c r="J454" s="11">
        <v>1.2089454205762356</v>
      </c>
      <c r="K454">
        <v>-7.1499547265409802E-2</v>
      </c>
      <c r="L454" s="10">
        <v>0.94301211885175495</v>
      </c>
      <c r="M454" t="b">
        <v>0</v>
      </c>
    </row>
    <row r="455" spans="1:13" x14ac:dyDescent="0.3">
      <c r="A455" t="s">
        <v>3278</v>
      </c>
      <c r="B455">
        <v>3886</v>
      </c>
      <c r="C455" t="s">
        <v>3665</v>
      </c>
      <c r="D455" s="9">
        <v>6</v>
      </c>
      <c r="E455" s="9">
        <v>39637392</v>
      </c>
      <c r="F455" s="9">
        <v>23509</v>
      </c>
      <c r="G455" s="9">
        <v>42038.166666666664</v>
      </c>
      <c r="H455" s="9">
        <v>18529.166666666668</v>
      </c>
      <c r="I455" s="11">
        <v>0.29411320982496431</v>
      </c>
      <c r="J455" s="11">
        <v>1.2064599512257996</v>
      </c>
      <c r="K455">
        <v>0.11095683605341899</v>
      </c>
      <c r="L455" s="10">
        <v>0.91166916056406899</v>
      </c>
      <c r="M455" t="b">
        <v>0</v>
      </c>
    </row>
    <row r="456" spans="1:13" x14ac:dyDescent="0.3">
      <c r="A456" t="s">
        <v>2245</v>
      </c>
      <c r="B456">
        <v>338376</v>
      </c>
      <c r="C456" t="s">
        <v>2246</v>
      </c>
      <c r="D456" s="9">
        <v>5</v>
      </c>
      <c r="E456" s="9">
        <v>21482312</v>
      </c>
      <c r="F456" s="9">
        <v>15705</v>
      </c>
      <c r="G456" s="9">
        <v>79860</v>
      </c>
      <c r="H456" s="9">
        <v>64155</v>
      </c>
      <c r="I456" s="11">
        <v>0.29467379682392847</v>
      </c>
      <c r="J456" s="11">
        <v>1.2666883221128578</v>
      </c>
      <c r="K456">
        <v>-1.1443000503837399</v>
      </c>
      <c r="L456" s="10">
        <v>0.25272779922403599</v>
      </c>
      <c r="M456" t="b">
        <v>0</v>
      </c>
    </row>
    <row r="457" spans="1:13" x14ac:dyDescent="0.3">
      <c r="A457" t="s">
        <v>1157</v>
      </c>
      <c r="B457">
        <v>5469</v>
      </c>
      <c r="C457" t="s">
        <v>1158</v>
      </c>
      <c r="D457" s="9">
        <v>8</v>
      </c>
      <c r="E457" s="9">
        <v>37607539</v>
      </c>
      <c r="F457" s="9">
        <v>36226</v>
      </c>
      <c r="G457" s="9">
        <v>89177.625</v>
      </c>
      <c r="H457" s="9">
        <v>52951.625</v>
      </c>
      <c r="I457" s="11">
        <v>0.29699428537912531</v>
      </c>
      <c r="J457" s="11">
        <v>1.1419393140056766</v>
      </c>
      <c r="K457">
        <v>-0.89114283178841003</v>
      </c>
      <c r="L457" s="10">
        <v>0.373031485376697</v>
      </c>
      <c r="M457" t="b">
        <v>0</v>
      </c>
    </row>
    <row r="458" spans="1:13" x14ac:dyDescent="0.3">
      <c r="A458" t="s">
        <v>1389</v>
      </c>
      <c r="B458">
        <v>3452</v>
      </c>
      <c r="C458" t="s">
        <v>1390</v>
      </c>
      <c r="D458" s="9">
        <v>7</v>
      </c>
      <c r="E458" s="9">
        <v>21166659</v>
      </c>
      <c r="F458" s="9">
        <v>17059</v>
      </c>
      <c r="G458" s="9">
        <v>76389.571428571435</v>
      </c>
      <c r="H458" s="9">
        <v>59330.571428571428</v>
      </c>
      <c r="I458" s="11">
        <v>0.29734629450028444</v>
      </c>
      <c r="J458" s="11">
        <v>1.1629070543434519</v>
      </c>
      <c r="K458">
        <v>-4.1495195379327401E-2</v>
      </c>
      <c r="L458" s="10">
        <v>0.96690803739970899</v>
      </c>
      <c r="M458" t="b">
        <v>0</v>
      </c>
    </row>
    <row r="459" spans="1:13" x14ac:dyDescent="0.3">
      <c r="A459" t="s">
        <v>1693</v>
      </c>
      <c r="B459">
        <v>54102</v>
      </c>
      <c r="C459" t="s">
        <v>1694</v>
      </c>
      <c r="D459" s="9">
        <v>6</v>
      </c>
      <c r="E459" s="9">
        <v>36041688</v>
      </c>
      <c r="F459" s="9">
        <v>57558</v>
      </c>
      <c r="G459" s="9">
        <v>37966.5</v>
      </c>
      <c r="H459" s="9">
        <v>-19591.5</v>
      </c>
      <c r="I459" s="11">
        <v>0.2991813746414968</v>
      </c>
      <c r="J459" s="11">
        <v>-1.1918973029934024</v>
      </c>
      <c r="K459">
        <v>0.41175885584854199</v>
      </c>
      <c r="L459" s="10">
        <v>0.68058983830034303</v>
      </c>
      <c r="M459" t="b">
        <v>0</v>
      </c>
    </row>
    <row r="460" spans="1:13" x14ac:dyDescent="0.3">
      <c r="A460" t="s">
        <v>2562</v>
      </c>
      <c r="B460">
        <v>51517</v>
      </c>
      <c r="C460" t="s">
        <v>2563</v>
      </c>
      <c r="D460" s="9">
        <v>5</v>
      </c>
      <c r="E460" s="9">
        <v>48723797</v>
      </c>
      <c r="F460" s="9">
        <v>11789</v>
      </c>
      <c r="G460" s="9">
        <v>43244.4</v>
      </c>
      <c r="H460" s="9">
        <v>31455.4</v>
      </c>
      <c r="I460" s="11">
        <v>0.30135858257929332</v>
      </c>
      <c r="J460" s="11">
        <v>1.245514474117519</v>
      </c>
      <c r="K460">
        <v>0.72251453590201298</v>
      </c>
      <c r="L460" s="10">
        <v>0.47011920666252599</v>
      </c>
      <c r="M460" t="b">
        <v>1</v>
      </c>
    </row>
    <row r="461" spans="1:13" x14ac:dyDescent="0.3">
      <c r="A461" t="s">
        <v>1895</v>
      </c>
      <c r="B461">
        <v>84309</v>
      </c>
      <c r="C461" t="s">
        <v>1896</v>
      </c>
      <c r="D461" s="9">
        <v>5</v>
      </c>
      <c r="E461" s="9">
        <v>4743695</v>
      </c>
      <c r="F461" s="9">
        <v>17694</v>
      </c>
      <c r="G461" s="9">
        <v>61211</v>
      </c>
      <c r="H461" s="9">
        <v>43517</v>
      </c>
      <c r="I461" s="11">
        <v>0.30192501578891406</v>
      </c>
      <c r="J461" s="11">
        <v>1.2437427027288512</v>
      </c>
      <c r="K461">
        <v>0.417553056099495</v>
      </c>
      <c r="L461" s="10">
        <v>0.67634874580503102</v>
      </c>
      <c r="M461" t="b">
        <v>0</v>
      </c>
    </row>
    <row r="462" spans="1:13" x14ac:dyDescent="0.3">
      <c r="A462" t="s">
        <v>2971</v>
      </c>
      <c r="B462">
        <v>100616467</v>
      </c>
      <c r="C462" t="s">
        <v>2972</v>
      </c>
      <c r="D462" s="9">
        <v>10</v>
      </c>
      <c r="E462" s="9">
        <v>7065901</v>
      </c>
      <c r="F462" s="9">
        <v>21207</v>
      </c>
      <c r="G462" s="9">
        <v>65537.8</v>
      </c>
      <c r="H462" s="9">
        <v>44330.8</v>
      </c>
      <c r="I462" s="11">
        <v>0.30303232285243575</v>
      </c>
      <c r="J462" s="11">
        <v>1.1007202509221261</v>
      </c>
      <c r="K462">
        <v>6.8576120109192507E-2</v>
      </c>
      <c r="L462" s="10">
        <v>0.94533847121593695</v>
      </c>
      <c r="M462" t="b">
        <v>0</v>
      </c>
    </row>
    <row r="463" spans="1:13" x14ac:dyDescent="0.3">
      <c r="A463" t="s">
        <v>2728</v>
      </c>
      <c r="B463">
        <v>100505666</v>
      </c>
      <c r="C463" t="s">
        <v>2729</v>
      </c>
      <c r="D463" s="9">
        <v>9</v>
      </c>
      <c r="E463" s="9">
        <v>155018594</v>
      </c>
      <c r="F463" s="9">
        <v>20267</v>
      </c>
      <c r="G463" s="9">
        <v>28589.888888888891</v>
      </c>
      <c r="H463" s="9">
        <v>8322.8888888888887</v>
      </c>
      <c r="I463" s="11">
        <v>0.30366581403566956</v>
      </c>
      <c r="J463" s="11">
        <v>1.110007691080878</v>
      </c>
      <c r="K463">
        <v>-2.7144580598637402E-2</v>
      </c>
      <c r="L463" s="10">
        <v>0.97834893852921001</v>
      </c>
      <c r="M463" t="b">
        <v>0</v>
      </c>
    </row>
    <row r="464" spans="1:13" x14ac:dyDescent="0.3">
      <c r="A464" t="s">
        <v>3279</v>
      </c>
      <c r="B464">
        <v>100616393</v>
      </c>
      <c r="C464" t="s">
        <v>3666</v>
      </c>
      <c r="D464" s="9">
        <v>5</v>
      </c>
      <c r="E464" s="9">
        <v>44921399</v>
      </c>
      <c r="F464" s="9">
        <v>9696</v>
      </c>
      <c r="G464" s="9">
        <v>21680.2</v>
      </c>
      <c r="H464" s="9">
        <v>11984.2</v>
      </c>
      <c r="I464" s="11">
        <v>0.30444286446084334</v>
      </c>
      <c r="J464" s="11">
        <v>1.2359082945827824</v>
      </c>
      <c r="K464" t="s">
        <v>3085</v>
      </c>
      <c r="L464" s="10" t="s">
        <v>3085</v>
      </c>
      <c r="M464" t="b">
        <v>0</v>
      </c>
    </row>
    <row r="465" spans="1:13" x14ac:dyDescent="0.3">
      <c r="A465" t="s">
        <v>715</v>
      </c>
      <c r="B465">
        <v>22904</v>
      </c>
      <c r="C465" t="s">
        <v>716</v>
      </c>
      <c r="D465" s="9">
        <v>7</v>
      </c>
      <c r="E465" s="9">
        <v>1174282</v>
      </c>
      <c r="F465" s="9">
        <v>58319</v>
      </c>
      <c r="G465" s="9">
        <v>47040.142857142855</v>
      </c>
      <c r="H465" s="9">
        <v>-11278.857142857143</v>
      </c>
      <c r="I465" s="11">
        <v>0.30518565148764049</v>
      </c>
      <c r="J465" s="11">
        <v>-1.1419743422879347</v>
      </c>
      <c r="K465">
        <v>1.4985258669247301</v>
      </c>
      <c r="L465" s="10">
        <v>0.13426011975297</v>
      </c>
      <c r="M465" t="b">
        <v>0</v>
      </c>
    </row>
    <row r="466" spans="1:13" x14ac:dyDescent="0.3">
      <c r="A466" t="s">
        <v>3280</v>
      </c>
      <c r="B466">
        <v>100874313</v>
      </c>
      <c r="C466" t="s">
        <v>3667</v>
      </c>
      <c r="D466" s="9">
        <v>5</v>
      </c>
      <c r="E466" s="9">
        <v>49937757</v>
      </c>
      <c r="F466" s="9">
        <v>256703</v>
      </c>
      <c r="G466" s="9">
        <v>172486</v>
      </c>
      <c r="H466" s="9">
        <v>-84217</v>
      </c>
      <c r="I466" s="11">
        <v>0.30694743921890838</v>
      </c>
      <c r="J466" s="11">
        <v>-1.2281811182688782</v>
      </c>
      <c r="K466">
        <v>0.65443155149236798</v>
      </c>
      <c r="L466" s="10">
        <v>0.51295942578764298</v>
      </c>
      <c r="M466" t="b">
        <v>0</v>
      </c>
    </row>
    <row r="467" spans="1:13" x14ac:dyDescent="0.3">
      <c r="A467" t="s">
        <v>3281</v>
      </c>
      <c r="B467">
        <v>144404</v>
      </c>
      <c r="C467" t="s">
        <v>3668</v>
      </c>
      <c r="D467" s="9">
        <v>5</v>
      </c>
      <c r="E467" s="9">
        <v>122150658</v>
      </c>
      <c r="F467" s="9">
        <v>15048</v>
      </c>
      <c r="G467" s="9">
        <v>25446</v>
      </c>
      <c r="H467" s="9">
        <v>10398</v>
      </c>
      <c r="I467" s="11">
        <v>0.30747552079322199</v>
      </c>
      <c r="J467" s="11">
        <v>1.2265601448223147</v>
      </c>
      <c r="K467">
        <v>2.89917227680685</v>
      </c>
      <c r="L467" s="10">
        <v>3.8097087754082699E-3</v>
      </c>
      <c r="M467" t="b">
        <v>0</v>
      </c>
    </row>
    <row r="468" spans="1:13" x14ac:dyDescent="0.3">
      <c r="A468" t="s">
        <v>1385</v>
      </c>
      <c r="B468">
        <v>79075</v>
      </c>
      <c r="C468" t="s">
        <v>1386</v>
      </c>
      <c r="D468" s="9">
        <v>5</v>
      </c>
      <c r="E468" s="9">
        <v>120868250</v>
      </c>
      <c r="F468" s="9">
        <v>15172</v>
      </c>
      <c r="G468" s="9">
        <v>23130.2</v>
      </c>
      <c r="H468" s="9">
        <v>7958.2</v>
      </c>
      <c r="I468" s="11">
        <v>0.30804706054765535</v>
      </c>
      <c r="J468" s="11">
        <v>1.224808993134517</v>
      </c>
      <c r="K468" t="s">
        <v>3085</v>
      </c>
      <c r="L468" s="10" t="s">
        <v>3085</v>
      </c>
      <c r="M468" t="b">
        <v>0</v>
      </c>
    </row>
    <row r="469" spans="1:13" x14ac:dyDescent="0.3">
      <c r="A469" t="s">
        <v>3282</v>
      </c>
      <c r="B469">
        <v>1052</v>
      </c>
      <c r="C469" t="s">
        <v>3669</v>
      </c>
      <c r="D469" s="9">
        <v>6</v>
      </c>
      <c r="E469" s="9">
        <v>48651648</v>
      </c>
      <c r="F469" s="9">
        <v>23740</v>
      </c>
      <c r="G469" s="9">
        <v>59726.166666666664</v>
      </c>
      <c r="H469" s="9">
        <v>35986.166666666664</v>
      </c>
      <c r="I469" s="11">
        <v>0.30813976271476989</v>
      </c>
      <c r="J469" s="11">
        <v>1.1667127004017388</v>
      </c>
      <c r="K469">
        <v>-0.44633102380395301</v>
      </c>
      <c r="L469" s="10">
        <v>0.65543881058673203</v>
      </c>
      <c r="M469" t="b">
        <v>0</v>
      </c>
    </row>
    <row r="470" spans="1:13" x14ac:dyDescent="0.3">
      <c r="A470" t="s">
        <v>2754</v>
      </c>
      <c r="B470">
        <v>101927913</v>
      </c>
      <c r="C470" t="s">
        <v>2755</v>
      </c>
      <c r="D470" s="9">
        <v>5</v>
      </c>
      <c r="E470" s="9">
        <v>4775642</v>
      </c>
      <c r="F470" s="9">
        <v>6865</v>
      </c>
      <c r="G470" s="9">
        <v>63745.4</v>
      </c>
      <c r="H470" s="9">
        <v>56880.4</v>
      </c>
      <c r="I470" s="11">
        <v>0.31024301375040653</v>
      </c>
      <c r="J470" s="11">
        <v>1.2181116407673767</v>
      </c>
      <c r="K470" t="s">
        <v>3085</v>
      </c>
      <c r="L470" s="10" t="s">
        <v>3085</v>
      </c>
      <c r="M470" t="b">
        <v>0</v>
      </c>
    </row>
    <row r="471" spans="1:13" x14ac:dyDescent="0.3">
      <c r="A471" t="s">
        <v>3283</v>
      </c>
      <c r="B471">
        <v>3449</v>
      </c>
      <c r="C471" t="s">
        <v>3670</v>
      </c>
      <c r="D471" s="9">
        <v>6</v>
      </c>
      <c r="E471" s="9">
        <v>21217310</v>
      </c>
      <c r="F471" s="9">
        <v>78206</v>
      </c>
      <c r="G471" s="9">
        <v>49933.5</v>
      </c>
      <c r="H471" s="9">
        <v>-28272.5</v>
      </c>
      <c r="I471" s="11">
        <v>0.31029540976294206</v>
      </c>
      <c r="J471" s="11">
        <v>-1.1607544629798177</v>
      </c>
      <c r="K471">
        <v>-9.5917109146038806E-2</v>
      </c>
      <c r="L471" s="10">
        <v>0.92360244790190005</v>
      </c>
      <c r="M471" t="b">
        <v>0</v>
      </c>
    </row>
    <row r="472" spans="1:13" x14ac:dyDescent="0.3">
      <c r="A472" t="s">
        <v>2093</v>
      </c>
      <c r="B472">
        <v>114926</v>
      </c>
      <c r="C472" t="s">
        <v>2094</v>
      </c>
      <c r="D472" s="9">
        <v>6</v>
      </c>
      <c r="E472" s="9">
        <v>42396298</v>
      </c>
      <c r="F472" s="9">
        <v>8267</v>
      </c>
      <c r="G472" s="9">
        <v>45140.166666666664</v>
      </c>
      <c r="H472" s="9">
        <v>36873.166666666664</v>
      </c>
      <c r="I472" s="11">
        <v>0.31060532609070757</v>
      </c>
      <c r="J472" s="11">
        <v>1.1599010115773312</v>
      </c>
      <c r="K472">
        <v>3.4467225832035702</v>
      </c>
      <c r="L472" s="10">
        <v>5.8709653297889404E-4</v>
      </c>
      <c r="M472" t="b">
        <v>0</v>
      </c>
    </row>
    <row r="473" spans="1:13" x14ac:dyDescent="0.3">
      <c r="A473" t="s">
        <v>733</v>
      </c>
      <c r="B473">
        <v>63897</v>
      </c>
      <c r="C473" t="s">
        <v>734</v>
      </c>
      <c r="D473" s="9">
        <v>7</v>
      </c>
      <c r="E473" s="9">
        <v>58156292</v>
      </c>
      <c r="F473" s="9">
        <v>17165</v>
      </c>
      <c r="G473" s="9">
        <v>31120.571428571428</v>
      </c>
      <c r="H473" s="9">
        <v>13955.571428571429</v>
      </c>
      <c r="I473" s="11">
        <v>0.31472530550933953</v>
      </c>
      <c r="J473" s="11">
        <v>1.1171271694828151</v>
      </c>
      <c r="K473">
        <v>-0.52824168764858304</v>
      </c>
      <c r="L473" s="10">
        <v>0.59742943260213499</v>
      </c>
      <c r="M473" t="b">
        <v>0</v>
      </c>
    </row>
    <row r="474" spans="1:13" x14ac:dyDescent="0.3">
      <c r="A474" t="s">
        <v>3284</v>
      </c>
      <c r="B474">
        <v>79850</v>
      </c>
      <c r="C474" t="s">
        <v>3671</v>
      </c>
      <c r="D474" s="9">
        <v>5</v>
      </c>
      <c r="E474" s="9">
        <v>635652</v>
      </c>
      <c r="F474" s="9">
        <v>28125</v>
      </c>
      <c r="G474" s="9">
        <v>39188.6</v>
      </c>
      <c r="H474" s="9">
        <v>11063.6</v>
      </c>
      <c r="I474" s="11">
        <v>0.31510889752469168</v>
      </c>
      <c r="J474" s="11">
        <v>1.2034426528889219</v>
      </c>
      <c r="K474" t="s">
        <v>3085</v>
      </c>
      <c r="L474" s="10" t="s">
        <v>3085</v>
      </c>
      <c r="M474" t="b">
        <v>0</v>
      </c>
    </row>
    <row r="475" spans="1:13" x14ac:dyDescent="0.3">
      <c r="A475" t="s">
        <v>3285</v>
      </c>
      <c r="B475">
        <v>5409</v>
      </c>
      <c r="C475" t="s">
        <v>3672</v>
      </c>
      <c r="D475" s="9">
        <v>6</v>
      </c>
      <c r="E475" s="9">
        <v>37824234</v>
      </c>
      <c r="F475" s="9">
        <v>8265</v>
      </c>
      <c r="G475" s="9">
        <v>13546.666666666666</v>
      </c>
      <c r="H475" s="9">
        <v>5281.666666666667</v>
      </c>
      <c r="I475" s="11">
        <v>0.31538605307528417</v>
      </c>
      <c r="J475" s="11">
        <v>1.1468347602564741</v>
      </c>
      <c r="K475">
        <v>7.5519524487221901</v>
      </c>
      <c r="L475" s="10">
        <v>8.4723841684034405E-14</v>
      </c>
      <c r="M475" t="b">
        <v>0</v>
      </c>
    </row>
    <row r="476" spans="1:13" x14ac:dyDescent="0.3">
      <c r="A476" t="s">
        <v>3286</v>
      </c>
      <c r="B476">
        <v>10299</v>
      </c>
      <c r="C476">
        <v>42435</v>
      </c>
      <c r="D476" s="9">
        <v>5</v>
      </c>
      <c r="E476" s="9">
        <v>10353815</v>
      </c>
      <c r="F476" s="9">
        <v>14675</v>
      </c>
      <c r="G476" s="9">
        <v>112822.8</v>
      </c>
      <c r="H476" s="9">
        <v>98147.8</v>
      </c>
      <c r="I476" s="11">
        <v>0.31759848472154151</v>
      </c>
      <c r="J476" s="11">
        <v>1.1960265485472279</v>
      </c>
      <c r="K476">
        <v>1.73662830431988</v>
      </c>
      <c r="L476" s="10">
        <v>8.2709853326569105E-2</v>
      </c>
      <c r="M476" t="b">
        <v>0</v>
      </c>
    </row>
    <row r="477" spans="1:13" x14ac:dyDescent="0.3">
      <c r="A477" t="s">
        <v>3287</v>
      </c>
      <c r="B477">
        <v>101928790</v>
      </c>
      <c r="C477" t="s">
        <v>3673</v>
      </c>
      <c r="D477" s="9">
        <v>5</v>
      </c>
      <c r="E477" s="9">
        <v>179616017</v>
      </c>
      <c r="F477" s="9">
        <v>33242</v>
      </c>
      <c r="G477" s="9">
        <v>67487.199999999997</v>
      </c>
      <c r="H477" s="9">
        <v>34245.199999999997</v>
      </c>
      <c r="I477" s="11">
        <v>0.31935245823734859</v>
      </c>
      <c r="J477" s="11">
        <v>1.1908371652454464</v>
      </c>
      <c r="K477">
        <v>0.50755790836895398</v>
      </c>
      <c r="L477" s="10">
        <v>0.611856839954248</v>
      </c>
      <c r="M477" t="b">
        <v>0</v>
      </c>
    </row>
    <row r="478" spans="1:13" x14ac:dyDescent="0.3">
      <c r="A478" t="s">
        <v>2837</v>
      </c>
      <c r="B478">
        <v>100861468</v>
      </c>
      <c r="C478" t="s">
        <v>2838</v>
      </c>
      <c r="D478" s="9">
        <v>7</v>
      </c>
      <c r="E478" s="9">
        <v>101917072</v>
      </c>
      <c r="F478" s="9">
        <v>19391</v>
      </c>
      <c r="G478" s="9">
        <v>25843</v>
      </c>
      <c r="H478" s="9">
        <v>6452</v>
      </c>
      <c r="I478" s="11">
        <v>0.31972761614005907</v>
      </c>
      <c r="J478" s="11">
        <v>1.1043585712974795</v>
      </c>
      <c r="K478">
        <v>-0.45783721979946002</v>
      </c>
      <c r="L478" s="10">
        <v>0.64715241863376605</v>
      </c>
      <c r="M478" t="b">
        <v>0</v>
      </c>
    </row>
    <row r="479" spans="1:13" x14ac:dyDescent="0.3">
      <c r="A479" t="s">
        <v>1040</v>
      </c>
      <c r="B479">
        <v>11052</v>
      </c>
      <c r="C479" t="s">
        <v>1041</v>
      </c>
      <c r="D479" s="9">
        <v>15</v>
      </c>
      <c r="E479" s="9">
        <v>69633317</v>
      </c>
      <c r="F479" s="9">
        <v>33614</v>
      </c>
      <c r="G479" s="9">
        <v>42857.533333333333</v>
      </c>
      <c r="H479" s="9">
        <v>9243.5333333333328</v>
      </c>
      <c r="I479" s="11">
        <v>0.32080702392710958</v>
      </c>
      <c r="J479" s="11">
        <v>1.0321845295167438</v>
      </c>
      <c r="K479">
        <v>2.0521077210299699</v>
      </c>
      <c r="L479" s="10">
        <v>4.0376133473049199E-2</v>
      </c>
      <c r="M479" t="b">
        <v>0</v>
      </c>
    </row>
    <row r="480" spans="1:13" x14ac:dyDescent="0.3">
      <c r="A480" t="s">
        <v>1201</v>
      </c>
      <c r="B480">
        <v>57622</v>
      </c>
      <c r="C480" t="s">
        <v>1202</v>
      </c>
      <c r="D480" s="9">
        <v>8</v>
      </c>
      <c r="E480" s="9">
        <v>39805976</v>
      </c>
      <c r="F480" s="9">
        <v>12007</v>
      </c>
      <c r="G480" s="9">
        <v>45712</v>
      </c>
      <c r="H480" s="9">
        <v>33705</v>
      </c>
      <c r="I480" s="11">
        <v>0.3209027900237974</v>
      </c>
      <c r="J480" s="11">
        <v>1.0817727357414577</v>
      </c>
      <c r="K480">
        <v>-2.4855967671401999</v>
      </c>
      <c r="L480" s="10">
        <v>1.30690060021384E-2</v>
      </c>
      <c r="M480" t="b">
        <v>0</v>
      </c>
    </row>
    <row r="481" spans="1:13" x14ac:dyDescent="0.3">
      <c r="A481" t="s">
        <v>1845</v>
      </c>
      <c r="B481">
        <v>4319</v>
      </c>
      <c r="C481" t="s">
        <v>1846</v>
      </c>
      <c r="D481" s="9">
        <v>5</v>
      </c>
      <c r="E481" s="9">
        <v>102651359</v>
      </c>
      <c r="F481" s="9">
        <v>11325</v>
      </c>
      <c r="G481" s="9">
        <v>113528</v>
      </c>
      <c r="H481" s="9">
        <v>102203</v>
      </c>
      <c r="I481" s="11">
        <v>0.32248525542850359</v>
      </c>
      <c r="J481" s="11">
        <v>1.1816399358779135</v>
      </c>
      <c r="K481">
        <v>4.06020062442684</v>
      </c>
      <c r="L481" s="10">
        <v>5.2213190154310398E-5</v>
      </c>
      <c r="M481" t="b">
        <v>0</v>
      </c>
    </row>
    <row r="482" spans="1:13" x14ac:dyDescent="0.3">
      <c r="A482" t="s">
        <v>2708</v>
      </c>
      <c r="B482">
        <v>100507194</v>
      </c>
      <c r="C482" t="s">
        <v>2709</v>
      </c>
      <c r="D482" s="9">
        <v>6</v>
      </c>
      <c r="E482" s="9">
        <v>3195990</v>
      </c>
      <c r="F482" s="9">
        <v>19253</v>
      </c>
      <c r="G482" s="9">
        <v>24034</v>
      </c>
      <c r="H482" s="9">
        <v>4781</v>
      </c>
      <c r="I482" s="11">
        <v>0.32256192350947982</v>
      </c>
      <c r="J482" s="11">
        <v>1.1275613493906049</v>
      </c>
      <c r="K482">
        <v>-0.282791381494511</v>
      </c>
      <c r="L482" s="10">
        <v>0.77738561397214301</v>
      </c>
      <c r="M482" t="b">
        <v>0</v>
      </c>
    </row>
    <row r="483" spans="1:13" x14ac:dyDescent="0.3">
      <c r="A483" t="s">
        <v>3288</v>
      </c>
      <c r="B483">
        <v>374395</v>
      </c>
      <c r="C483" t="s">
        <v>3674</v>
      </c>
      <c r="D483" s="9">
        <v>5</v>
      </c>
      <c r="E483" s="9">
        <v>62554887</v>
      </c>
      <c r="F483" s="9">
        <v>13581</v>
      </c>
      <c r="G483" s="9">
        <v>37379.800000000003</v>
      </c>
      <c r="H483" s="9">
        <v>23798.799999999999</v>
      </c>
      <c r="I483" s="11">
        <v>0.32334845605749424</v>
      </c>
      <c r="J483" s="11">
        <v>1.1791216725265752</v>
      </c>
      <c r="K483">
        <v>-3.0910620184762401</v>
      </c>
      <c r="L483" s="10">
        <v>2.0404406716645102E-3</v>
      </c>
      <c r="M483" t="b">
        <v>0</v>
      </c>
    </row>
    <row r="484" spans="1:13" x14ac:dyDescent="0.3">
      <c r="A484" t="s">
        <v>1687</v>
      </c>
      <c r="B484">
        <v>137964</v>
      </c>
      <c r="C484" t="s">
        <v>1688</v>
      </c>
      <c r="D484" s="9">
        <v>11</v>
      </c>
      <c r="E484" s="9">
        <v>41434706</v>
      </c>
      <c r="F484" s="9">
        <v>28875</v>
      </c>
      <c r="G484" s="9">
        <v>47962.909090909088</v>
      </c>
      <c r="H484" s="9">
        <v>19087.909090909092</v>
      </c>
      <c r="I484" s="11">
        <v>0.32482440200719476</v>
      </c>
      <c r="J484" s="11">
        <v>1.0414716959862087</v>
      </c>
      <c r="K484">
        <v>-0.62289013809305704</v>
      </c>
      <c r="L484" s="10">
        <v>0.53347527059992095</v>
      </c>
      <c r="M484" t="b">
        <v>0</v>
      </c>
    </row>
    <row r="485" spans="1:13" x14ac:dyDescent="0.3">
      <c r="A485" t="s">
        <v>1036</v>
      </c>
      <c r="B485">
        <v>4848</v>
      </c>
      <c r="C485" t="s">
        <v>1037</v>
      </c>
      <c r="D485" s="9">
        <v>11</v>
      </c>
      <c r="E485" s="9">
        <v>70636774</v>
      </c>
      <c r="F485" s="9">
        <v>120083</v>
      </c>
      <c r="G485" s="9">
        <v>79255</v>
      </c>
      <c r="H485" s="9">
        <v>-40828</v>
      </c>
      <c r="I485" s="11">
        <v>0.32492864857926163</v>
      </c>
      <c r="J485" s="11">
        <v>-1.0412344481536848</v>
      </c>
      <c r="K485">
        <v>5.1678526930663704</v>
      </c>
      <c r="L485" s="10">
        <v>2.7720033160315602E-7</v>
      </c>
      <c r="M485" t="b">
        <v>0</v>
      </c>
    </row>
    <row r="486" spans="1:13" x14ac:dyDescent="0.3">
      <c r="A486" t="s">
        <v>3289</v>
      </c>
      <c r="B486">
        <v>26778</v>
      </c>
      <c r="C486" t="s">
        <v>3675</v>
      </c>
      <c r="D486" s="9">
        <v>6</v>
      </c>
      <c r="E486" s="9">
        <v>153628622</v>
      </c>
      <c r="F486" s="9">
        <v>15703</v>
      </c>
      <c r="G486" s="9">
        <v>59958</v>
      </c>
      <c r="H486" s="9">
        <v>44255</v>
      </c>
      <c r="I486" s="11">
        <v>0.32536661266195249</v>
      </c>
      <c r="J486" s="11">
        <v>1.1201352033914804</v>
      </c>
      <c r="K486" t="s">
        <v>3085</v>
      </c>
      <c r="L486" s="10" t="s">
        <v>3085</v>
      </c>
      <c r="M486" t="b">
        <v>0</v>
      </c>
    </row>
    <row r="487" spans="1:13" x14ac:dyDescent="0.3">
      <c r="A487" t="s">
        <v>1445</v>
      </c>
      <c r="B487">
        <v>283373</v>
      </c>
      <c r="C487" t="s">
        <v>1446</v>
      </c>
      <c r="D487" s="9">
        <v>9</v>
      </c>
      <c r="E487" s="9">
        <v>56652175</v>
      </c>
      <c r="F487" s="9">
        <v>28335</v>
      </c>
      <c r="G487" s="9">
        <v>35026.111111111109</v>
      </c>
      <c r="H487" s="9">
        <v>6691.1111111111113</v>
      </c>
      <c r="I487" s="11">
        <v>0.32656647433498431</v>
      </c>
      <c r="J487" s="11">
        <v>1.0547777959437206</v>
      </c>
      <c r="K487">
        <v>1.57589709198852</v>
      </c>
      <c r="L487" s="10">
        <v>0.115313537937038</v>
      </c>
      <c r="M487" t="b">
        <v>0</v>
      </c>
    </row>
    <row r="488" spans="1:13" x14ac:dyDescent="0.3">
      <c r="A488" t="s">
        <v>3290</v>
      </c>
      <c r="B488">
        <v>100533177</v>
      </c>
      <c r="C488" t="s">
        <v>3676</v>
      </c>
      <c r="D488" s="9">
        <v>6</v>
      </c>
      <c r="E488" s="9">
        <v>39459103</v>
      </c>
      <c r="F488" s="9">
        <v>20066</v>
      </c>
      <c r="G488" s="9">
        <v>80903.666666666672</v>
      </c>
      <c r="H488" s="9">
        <v>60837.666666666664</v>
      </c>
      <c r="I488" s="11">
        <v>0.32727405583769492</v>
      </c>
      <c r="J488" s="11">
        <v>1.1151181352882138</v>
      </c>
      <c r="K488">
        <v>-0.46141379698128798</v>
      </c>
      <c r="L488" s="10">
        <v>0.644585518133026</v>
      </c>
      <c r="M488" t="b">
        <v>0</v>
      </c>
    </row>
    <row r="489" spans="1:13" x14ac:dyDescent="0.3">
      <c r="A489" t="s">
        <v>2576</v>
      </c>
      <c r="B489">
        <v>388381</v>
      </c>
      <c r="C489" t="s">
        <v>2577</v>
      </c>
      <c r="D489" s="9">
        <v>7</v>
      </c>
      <c r="E489" s="9">
        <v>36997708</v>
      </c>
      <c r="F489" s="9">
        <v>16446</v>
      </c>
      <c r="G489" s="9">
        <v>34086.428571428572</v>
      </c>
      <c r="H489" s="9">
        <v>17640.428571428572</v>
      </c>
      <c r="I489" s="11">
        <v>0.32802689641971455</v>
      </c>
      <c r="J489" s="11">
        <v>1.0835495665291326</v>
      </c>
      <c r="K489" t="s">
        <v>3085</v>
      </c>
      <c r="L489" s="10" t="s">
        <v>3085</v>
      </c>
      <c r="M489" t="b">
        <v>0</v>
      </c>
    </row>
    <row r="490" spans="1:13" x14ac:dyDescent="0.3">
      <c r="A490" t="s">
        <v>1401</v>
      </c>
      <c r="B490">
        <v>102724825</v>
      </c>
      <c r="C490" t="s">
        <v>1402</v>
      </c>
      <c r="D490" s="9">
        <v>5</v>
      </c>
      <c r="E490" s="9">
        <v>75062873</v>
      </c>
      <c r="F490" s="9">
        <v>15933</v>
      </c>
      <c r="G490" s="9">
        <v>30656.799999999999</v>
      </c>
      <c r="H490" s="9">
        <v>14723.8</v>
      </c>
      <c r="I490" s="11">
        <v>0.33040929058785734</v>
      </c>
      <c r="J490" s="11">
        <v>1.1587740892689362</v>
      </c>
      <c r="K490">
        <v>2.5272578146754801</v>
      </c>
      <c r="L490" s="10">
        <v>1.16235155495881E-2</v>
      </c>
      <c r="M490" t="b">
        <v>0</v>
      </c>
    </row>
    <row r="491" spans="1:13" x14ac:dyDescent="0.3">
      <c r="A491" t="s">
        <v>2706</v>
      </c>
      <c r="B491">
        <v>100874032</v>
      </c>
      <c r="C491" t="s">
        <v>2707</v>
      </c>
      <c r="D491" s="9">
        <v>5</v>
      </c>
      <c r="E491" s="9">
        <v>9989088</v>
      </c>
      <c r="F491" s="9">
        <v>37765</v>
      </c>
      <c r="G491" s="9">
        <v>57402.2</v>
      </c>
      <c r="H491" s="9">
        <v>19637.2</v>
      </c>
      <c r="I491" s="11">
        <v>0.3309897208532207</v>
      </c>
      <c r="J491" s="11">
        <v>1.1571209628679069</v>
      </c>
      <c r="K491">
        <v>-0.212955278172032</v>
      </c>
      <c r="L491" s="10">
        <v>0.83139807624781703</v>
      </c>
      <c r="M491" t="b">
        <v>0</v>
      </c>
    </row>
    <row r="492" spans="1:13" x14ac:dyDescent="0.3">
      <c r="A492" t="s">
        <v>3291</v>
      </c>
      <c r="B492">
        <v>9457</v>
      </c>
      <c r="C492" t="s">
        <v>3677</v>
      </c>
      <c r="D492" s="9">
        <v>5</v>
      </c>
      <c r="E492" s="9">
        <v>97010424</v>
      </c>
      <c r="F492" s="9">
        <v>170582</v>
      </c>
      <c r="G492" s="9">
        <v>125147.8</v>
      </c>
      <c r="H492" s="9">
        <v>-45434.2</v>
      </c>
      <c r="I492" s="11">
        <v>0.33119816701345545</v>
      </c>
      <c r="J492" s="11">
        <v>-1.1565279971048252</v>
      </c>
      <c r="K492">
        <v>0.95701752645734794</v>
      </c>
      <c r="L492" s="10">
        <v>0.33875149124117798</v>
      </c>
      <c r="M492" t="b">
        <v>0</v>
      </c>
    </row>
    <row r="493" spans="1:13" x14ac:dyDescent="0.3">
      <c r="A493" t="s">
        <v>3292</v>
      </c>
      <c r="B493">
        <v>285878</v>
      </c>
      <c r="C493" t="s">
        <v>3678</v>
      </c>
      <c r="D493" s="9">
        <v>5</v>
      </c>
      <c r="E493" s="9">
        <v>54624663</v>
      </c>
      <c r="F493" s="9">
        <v>224568</v>
      </c>
      <c r="G493" s="9">
        <v>205807.8</v>
      </c>
      <c r="H493" s="9">
        <v>-18760.2</v>
      </c>
      <c r="I493" s="11">
        <v>0.33139422150253622</v>
      </c>
      <c r="J493" s="11">
        <v>-1.1559706238835057</v>
      </c>
      <c r="K493">
        <v>8.4989421862028999E-2</v>
      </c>
      <c r="L493" s="10">
        <v>0.93228400078590901</v>
      </c>
      <c r="M493" t="b">
        <v>0</v>
      </c>
    </row>
    <row r="494" spans="1:13" x14ac:dyDescent="0.3">
      <c r="A494" t="s">
        <v>3293</v>
      </c>
      <c r="B494">
        <v>9794</v>
      </c>
      <c r="C494" t="s">
        <v>3679</v>
      </c>
      <c r="D494" s="9">
        <v>5</v>
      </c>
      <c r="E494" s="9">
        <v>179159851</v>
      </c>
      <c r="F494" s="9">
        <v>27042</v>
      </c>
      <c r="G494" s="9">
        <v>31795</v>
      </c>
      <c r="H494" s="9">
        <v>4753</v>
      </c>
      <c r="I494" s="11">
        <v>0.33194576493568667</v>
      </c>
      <c r="J494" s="11">
        <v>1.1544043874739729</v>
      </c>
      <c r="K494">
        <v>2.3955664103693</v>
      </c>
      <c r="L494" s="10">
        <v>1.6747443282474399E-2</v>
      </c>
      <c r="M494" t="b">
        <v>0</v>
      </c>
    </row>
    <row r="495" spans="1:13" x14ac:dyDescent="0.3">
      <c r="A495" t="s">
        <v>1835</v>
      </c>
      <c r="B495">
        <v>10576</v>
      </c>
      <c r="C495" t="s">
        <v>1836</v>
      </c>
      <c r="D495" s="9">
        <v>5</v>
      </c>
      <c r="E495" s="9">
        <v>69979114</v>
      </c>
      <c r="F495" s="9">
        <v>17497</v>
      </c>
      <c r="G495" s="9">
        <v>31210.6</v>
      </c>
      <c r="H495" s="9">
        <v>13713.6</v>
      </c>
      <c r="I495" s="11">
        <v>0.33328675906664978</v>
      </c>
      <c r="J495" s="11">
        <v>1.1506071891487704</v>
      </c>
      <c r="K495">
        <v>-7.5426269207927304E-2</v>
      </c>
      <c r="L495" s="10">
        <v>0.93988815191766495</v>
      </c>
      <c r="M495" t="b">
        <v>0</v>
      </c>
    </row>
    <row r="496" spans="1:13" x14ac:dyDescent="0.3">
      <c r="A496" t="s">
        <v>3294</v>
      </c>
      <c r="B496">
        <v>7772</v>
      </c>
      <c r="C496" t="s">
        <v>3680</v>
      </c>
      <c r="D496" s="9">
        <v>5</v>
      </c>
      <c r="E496" s="9">
        <v>44952766</v>
      </c>
      <c r="F496" s="9">
        <v>82317</v>
      </c>
      <c r="G496" s="9">
        <v>58144.6</v>
      </c>
      <c r="H496" s="9">
        <v>-24172.400000000001</v>
      </c>
      <c r="I496" s="11">
        <v>0.33349183827230688</v>
      </c>
      <c r="J496" s="11">
        <v>-1.1500278319887136</v>
      </c>
      <c r="K496" t="s">
        <v>3085</v>
      </c>
      <c r="L496" s="10" t="s">
        <v>3085</v>
      </c>
      <c r="M496" t="b">
        <v>0</v>
      </c>
    </row>
    <row r="497" spans="1:13" x14ac:dyDescent="0.3">
      <c r="A497" t="s">
        <v>2682</v>
      </c>
      <c r="B497">
        <v>101927479</v>
      </c>
      <c r="C497" t="s">
        <v>2683</v>
      </c>
      <c r="D497" s="9">
        <v>9</v>
      </c>
      <c r="E497" s="9">
        <v>16481706</v>
      </c>
      <c r="F497" s="9">
        <v>28793</v>
      </c>
      <c r="G497" s="9">
        <v>42897.555555555555</v>
      </c>
      <c r="H497" s="9">
        <v>14104.555555555555</v>
      </c>
      <c r="I497" s="11">
        <v>0.33373701464677613</v>
      </c>
      <c r="J497" s="11">
        <v>1.0381223335833878</v>
      </c>
      <c r="K497">
        <v>7.9055067082321601E-2</v>
      </c>
      <c r="L497" s="10">
        <v>0.93700202537420496</v>
      </c>
      <c r="M497" t="b">
        <v>0</v>
      </c>
    </row>
    <row r="498" spans="1:13" x14ac:dyDescent="0.3">
      <c r="A498" t="s">
        <v>2159</v>
      </c>
      <c r="B498">
        <v>201516</v>
      </c>
      <c r="C498" t="s">
        <v>2160</v>
      </c>
      <c r="D498" s="9">
        <v>5</v>
      </c>
      <c r="E498" s="9">
        <v>58180303</v>
      </c>
      <c r="F498" s="9">
        <v>20320</v>
      </c>
      <c r="G498" s="9">
        <v>59307.4</v>
      </c>
      <c r="H498" s="9">
        <v>38987.4</v>
      </c>
      <c r="I498" s="11">
        <v>0.33383490977859059</v>
      </c>
      <c r="J498" s="11">
        <v>1.1490594387802178</v>
      </c>
      <c r="K498">
        <v>5.3544027707862698</v>
      </c>
      <c r="L498" s="10">
        <v>1.02819745312002E-7</v>
      </c>
      <c r="M498" t="b">
        <v>0</v>
      </c>
    </row>
    <row r="499" spans="1:13" x14ac:dyDescent="0.3">
      <c r="A499" t="s">
        <v>3295</v>
      </c>
      <c r="B499">
        <v>2793</v>
      </c>
      <c r="C499" t="s">
        <v>3681</v>
      </c>
      <c r="D499" s="9">
        <v>7</v>
      </c>
      <c r="E499" s="9">
        <v>47287936</v>
      </c>
      <c r="F499" s="9">
        <v>18621</v>
      </c>
      <c r="G499" s="9">
        <v>37001</v>
      </c>
      <c r="H499" s="9">
        <v>18380</v>
      </c>
      <c r="I499" s="11">
        <v>0.33453916171513259</v>
      </c>
      <c r="J499" s="11">
        <v>1.0675348525760786</v>
      </c>
      <c r="K499">
        <v>0.79233509528728496</v>
      </c>
      <c r="L499" s="10">
        <v>0.428322180547001</v>
      </c>
      <c r="M499" t="b">
        <v>0</v>
      </c>
    </row>
    <row r="500" spans="1:13" x14ac:dyDescent="0.3">
      <c r="A500" t="s">
        <v>3296</v>
      </c>
      <c r="B500">
        <v>440104</v>
      </c>
      <c r="C500" t="s">
        <v>3682</v>
      </c>
      <c r="D500" s="9">
        <v>5</v>
      </c>
      <c r="E500" s="9">
        <v>56223529</v>
      </c>
      <c r="F500" s="9">
        <v>17281</v>
      </c>
      <c r="G500" s="9">
        <v>50291.8</v>
      </c>
      <c r="H500" s="9">
        <v>33010.800000000003</v>
      </c>
      <c r="I500" s="11">
        <v>0.33478927325874375</v>
      </c>
      <c r="J500" s="11">
        <v>1.1463707774498357</v>
      </c>
      <c r="K500">
        <v>0.15655776671046401</v>
      </c>
      <c r="L500" s="10">
        <v>0.87561976751228099</v>
      </c>
      <c r="M500" t="b">
        <v>0</v>
      </c>
    </row>
    <row r="501" spans="1:13" x14ac:dyDescent="0.3">
      <c r="A501" t="s">
        <v>3297</v>
      </c>
      <c r="B501">
        <v>114</v>
      </c>
      <c r="C501" t="s">
        <v>3683</v>
      </c>
      <c r="D501" s="9">
        <v>5</v>
      </c>
      <c r="E501" s="9">
        <v>132054672</v>
      </c>
      <c r="F501" s="9">
        <v>391550</v>
      </c>
      <c r="G501" s="9">
        <v>308840.8</v>
      </c>
      <c r="H501" s="9">
        <v>-82709.2</v>
      </c>
      <c r="I501" s="11">
        <v>0.33540457638698323</v>
      </c>
      <c r="J501" s="11">
        <v>-1.1446413924529777</v>
      </c>
      <c r="K501" t="s">
        <v>3085</v>
      </c>
      <c r="L501" s="10" t="s">
        <v>3085</v>
      </c>
      <c r="M501" t="b">
        <v>0</v>
      </c>
    </row>
    <row r="502" spans="1:13" x14ac:dyDescent="0.3">
      <c r="A502" t="s">
        <v>2376</v>
      </c>
      <c r="B502">
        <v>390792</v>
      </c>
      <c r="C502" t="s">
        <v>2377</v>
      </c>
      <c r="D502" s="9">
        <v>5</v>
      </c>
      <c r="E502" s="9">
        <v>39123144</v>
      </c>
      <c r="F502" s="9">
        <v>11683</v>
      </c>
      <c r="G502" s="9">
        <v>70284.800000000003</v>
      </c>
      <c r="H502" s="9">
        <v>58601.8</v>
      </c>
      <c r="I502" s="11">
        <v>0.33580667772526396</v>
      </c>
      <c r="J502" s="11">
        <v>1.1435129514310884</v>
      </c>
      <c r="K502">
        <v>-3.3184581239756601</v>
      </c>
      <c r="L502" s="10">
        <v>9.3236117826030597E-4</v>
      </c>
      <c r="M502" t="b">
        <v>0</v>
      </c>
    </row>
    <row r="503" spans="1:13" x14ac:dyDescent="0.3">
      <c r="A503" t="s">
        <v>2718</v>
      </c>
      <c r="B503">
        <v>100862704</v>
      </c>
      <c r="C503" t="s">
        <v>2719</v>
      </c>
      <c r="D503" s="9">
        <v>7</v>
      </c>
      <c r="E503" s="9">
        <v>48877797</v>
      </c>
      <c r="F503" s="9">
        <v>14426</v>
      </c>
      <c r="G503" s="9">
        <v>25278.285714285714</v>
      </c>
      <c r="H503" s="9">
        <v>10852.285714285714</v>
      </c>
      <c r="I503" s="11">
        <v>0.33804692659981128</v>
      </c>
      <c r="J503" s="11">
        <v>1.0590184564137932</v>
      </c>
      <c r="K503">
        <v>2.0590978071540902</v>
      </c>
      <c r="L503" s="10">
        <v>3.9700628799924503E-2</v>
      </c>
      <c r="M503" t="b">
        <v>0</v>
      </c>
    </row>
    <row r="504" spans="1:13" x14ac:dyDescent="0.3">
      <c r="A504" t="s">
        <v>2756</v>
      </c>
      <c r="B504">
        <v>101926942</v>
      </c>
      <c r="C504" t="s">
        <v>2757</v>
      </c>
      <c r="D504" s="9">
        <v>7</v>
      </c>
      <c r="E504" s="9">
        <v>92300562</v>
      </c>
      <c r="F504" s="9">
        <v>49216</v>
      </c>
      <c r="G504" s="9">
        <v>78452.571428571435</v>
      </c>
      <c r="H504" s="9">
        <v>29236.571428571428</v>
      </c>
      <c r="I504" s="11">
        <v>0.34048647332137838</v>
      </c>
      <c r="J504" s="11">
        <v>1.0531396531496173</v>
      </c>
      <c r="K504" t="s">
        <v>3085</v>
      </c>
      <c r="L504" s="10" t="s">
        <v>3085</v>
      </c>
      <c r="M504" t="b">
        <v>0</v>
      </c>
    </row>
    <row r="505" spans="1:13" x14ac:dyDescent="0.3">
      <c r="A505" t="s">
        <v>3062</v>
      </c>
      <c r="B505">
        <v>100526820</v>
      </c>
      <c r="C505" t="s">
        <v>3063</v>
      </c>
      <c r="D505" s="9">
        <v>7</v>
      </c>
      <c r="E505" s="9">
        <v>163834992</v>
      </c>
      <c r="F505" s="9">
        <v>9319</v>
      </c>
      <c r="G505" s="9">
        <v>13710</v>
      </c>
      <c r="H505" s="9">
        <v>4391</v>
      </c>
      <c r="I505" s="11">
        <v>0.34090785719535538</v>
      </c>
      <c r="J505" s="11">
        <v>1.0521278193522452</v>
      </c>
      <c r="K505">
        <v>1.9658723128770701</v>
      </c>
      <c r="L505" s="10">
        <v>4.9544023366598598E-2</v>
      </c>
      <c r="M505" t="b">
        <v>0</v>
      </c>
    </row>
    <row r="506" spans="1:13" x14ac:dyDescent="0.3">
      <c r="A506" t="s">
        <v>932</v>
      </c>
      <c r="B506">
        <v>51477</v>
      </c>
      <c r="C506" t="s">
        <v>933</v>
      </c>
      <c r="D506" s="9">
        <v>7</v>
      </c>
      <c r="E506" s="9">
        <v>18549111</v>
      </c>
      <c r="F506" s="9">
        <v>13090</v>
      </c>
      <c r="G506" s="9">
        <v>52951</v>
      </c>
      <c r="H506" s="9">
        <v>39861</v>
      </c>
      <c r="I506" s="11">
        <v>0.34202121584178058</v>
      </c>
      <c r="J506" s="11">
        <v>1.0494594837719196</v>
      </c>
      <c r="K506">
        <v>2.6426049219006802</v>
      </c>
      <c r="L506" s="10">
        <v>8.3343565431923203E-3</v>
      </c>
      <c r="M506" t="b">
        <v>0</v>
      </c>
    </row>
    <row r="507" spans="1:13" x14ac:dyDescent="0.3">
      <c r="A507" t="s">
        <v>2171</v>
      </c>
      <c r="B507">
        <v>219874</v>
      </c>
      <c r="C507" t="s">
        <v>2172</v>
      </c>
      <c r="D507" s="9">
        <v>7</v>
      </c>
      <c r="E507" s="9">
        <v>123814580</v>
      </c>
      <c r="F507" s="9">
        <v>33405</v>
      </c>
      <c r="G507" s="9">
        <v>41076.142857142855</v>
      </c>
      <c r="H507" s="9">
        <v>7671.1428571428569</v>
      </c>
      <c r="I507" s="11">
        <v>0.34262771393630637</v>
      </c>
      <c r="J507" s="11">
        <v>1.0480090041244126</v>
      </c>
      <c r="K507" t="s">
        <v>3085</v>
      </c>
      <c r="L507" s="10" t="s">
        <v>3085</v>
      </c>
      <c r="M507" t="b">
        <v>0</v>
      </c>
    </row>
    <row r="508" spans="1:13" x14ac:dyDescent="0.3">
      <c r="A508" t="s">
        <v>3298</v>
      </c>
      <c r="B508">
        <v>100500826</v>
      </c>
      <c r="C508" t="s">
        <v>3684</v>
      </c>
      <c r="D508" s="9">
        <v>5</v>
      </c>
      <c r="E508" s="9">
        <v>35731633</v>
      </c>
      <c r="F508" s="9">
        <v>30401</v>
      </c>
      <c r="G508" s="9">
        <v>35990.6</v>
      </c>
      <c r="H508" s="9">
        <v>5589.6</v>
      </c>
      <c r="I508" s="11">
        <v>0.34271175888667821</v>
      </c>
      <c r="J508" s="11">
        <v>1.1243424266484279</v>
      </c>
      <c r="K508">
        <v>1.7008301045054299</v>
      </c>
      <c r="L508" s="10">
        <v>8.9234412167041005E-2</v>
      </c>
      <c r="M508" t="b">
        <v>0</v>
      </c>
    </row>
    <row r="509" spans="1:13" x14ac:dyDescent="0.3">
      <c r="A509" t="s">
        <v>3299</v>
      </c>
      <c r="B509">
        <v>56946</v>
      </c>
      <c r="C509" t="s">
        <v>3685</v>
      </c>
      <c r="D509" s="9">
        <v>5</v>
      </c>
      <c r="E509" s="9">
        <v>76155967</v>
      </c>
      <c r="F509" s="9">
        <v>8561</v>
      </c>
      <c r="G509" s="9">
        <v>17164</v>
      </c>
      <c r="H509" s="9">
        <v>8603</v>
      </c>
      <c r="I509" s="11">
        <v>0.34301419088634372</v>
      </c>
      <c r="J509" s="11">
        <v>1.1235116016088857</v>
      </c>
      <c r="K509">
        <v>0.89823463781521196</v>
      </c>
      <c r="L509" s="10">
        <v>0.36924095746148899</v>
      </c>
      <c r="M509" t="b">
        <v>0</v>
      </c>
    </row>
    <row r="510" spans="1:13" x14ac:dyDescent="0.3">
      <c r="A510" t="s">
        <v>356</v>
      </c>
      <c r="B510">
        <v>2064</v>
      </c>
      <c r="C510" t="s">
        <v>357</v>
      </c>
      <c r="D510" s="9">
        <v>18</v>
      </c>
      <c r="E510" s="9">
        <v>37844167</v>
      </c>
      <c r="F510" s="9">
        <v>28198</v>
      </c>
      <c r="G510" s="9">
        <v>49104.777777777781</v>
      </c>
      <c r="H510" s="9">
        <v>20906.777777777777</v>
      </c>
      <c r="I510" s="11">
        <v>0.34401654570506879</v>
      </c>
      <c r="J510" s="11">
        <v>0.97511502676019279</v>
      </c>
      <c r="K510">
        <v>3.6573316912641198</v>
      </c>
      <c r="L510" s="10">
        <v>2.6591526061456501E-4</v>
      </c>
      <c r="M510" t="b">
        <v>1</v>
      </c>
    </row>
    <row r="511" spans="1:13" x14ac:dyDescent="0.3">
      <c r="A511" t="s">
        <v>1353</v>
      </c>
      <c r="B511">
        <v>116986</v>
      </c>
      <c r="C511" t="s">
        <v>1354</v>
      </c>
      <c r="D511" s="9">
        <v>15</v>
      </c>
      <c r="E511" s="9">
        <v>58135940</v>
      </c>
      <c r="F511" s="9">
        <v>37676</v>
      </c>
      <c r="G511" s="9">
        <v>33414.400000000001</v>
      </c>
      <c r="H511" s="9">
        <v>-4261.6000000000004</v>
      </c>
      <c r="I511" s="11">
        <v>0.34444907643911216</v>
      </c>
      <c r="J511" s="11">
        <v>-0.98110256400135065</v>
      </c>
      <c r="K511">
        <v>4.3610689117727697</v>
      </c>
      <c r="L511" s="10">
        <v>1.40548617003575E-5</v>
      </c>
      <c r="M511" t="b">
        <v>0</v>
      </c>
    </row>
    <row r="512" spans="1:13" x14ac:dyDescent="0.3">
      <c r="A512" t="s">
        <v>3300</v>
      </c>
      <c r="B512">
        <v>9367</v>
      </c>
      <c r="C512" t="s">
        <v>3686</v>
      </c>
      <c r="D512" s="9">
        <v>5</v>
      </c>
      <c r="E512" s="9">
        <v>13707244</v>
      </c>
      <c r="F512" s="9">
        <v>23253</v>
      </c>
      <c r="G512" s="9">
        <v>69004.2</v>
      </c>
      <c r="H512" s="9">
        <v>45751.199999999997</v>
      </c>
      <c r="I512" s="11">
        <v>0.34483274676740561</v>
      </c>
      <c r="J512" s="11">
        <v>1.1185310421754262</v>
      </c>
      <c r="K512">
        <v>1.2749722643833601</v>
      </c>
      <c r="L512" s="10">
        <v>0.20256626801219901</v>
      </c>
      <c r="M512" t="b">
        <v>0</v>
      </c>
    </row>
    <row r="513" spans="1:13" x14ac:dyDescent="0.3">
      <c r="A513" t="s">
        <v>3301</v>
      </c>
      <c r="B513">
        <v>26574</v>
      </c>
      <c r="C513" t="s">
        <v>3687</v>
      </c>
      <c r="D513" s="9">
        <v>6</v>
      </c>
      <c r="E513" s="9">
        <v>35306175</v>
      </c>
      <c r="F513" s="9">
        <v>24380</v>
      </c>
      <c r="G513" s="9">
        <v>55249.5</v>
      </c>
      <c r="H513" s="9">
        <v>30869.5</v>
      </c>
      <c r="I513" s="11">
        <v>0.34584257393444817</v>
      </c>
      <c r="J513" s="11">
        <v>1.0676187978071003</v>
      </c>
      <c r="K513" t="s">
        <v>3085</v>
      </c>
      <c r="L513" s="10" t="s">
        <v>3085</v>
      </c>
      <c r="M513" t="b">
        <v>0</v>
      </c>
    </row>
    <row r="514" spans="1:13" x14ac:dyDescent="0.3">
      <c r="A514" t="s">
        <v>3302</v>
      </c>
      <c r="B514">
        <v>7010</v>
      </c>
      <c r="C514" t="s">
        <v>3688</v>
      </c>
      <c r="D514" s="9">
        <v>5</v>
      </c>
      <c r="E514" s="9">
        <v>27109139</v>
      </c>
      <c r="F514" s="9">
        <v>34994</v>
      </c>
      <c r="G514" s="9">
        <v>61598</v>
      </c>
      <c r="H514" s="9">
        <v>26604</v>
      </c>
      <c r="I514" s="11">
        <v>0.34620162918689384</v>
      </c>
      <c r="J514" s="11">
        <v>1.1147991729883684</v>
      </c>
      <c r="K514">
        <v>-0.49544870576257299</v>
      </c>
      <c r="L514" s="10">
        <v>0.620374286206271</v>
      </c>
      <c r="M514" t="b">
        <v>0</v>
      </c>
    </row>
    <row r="515" spans="1:13" x14ac:dyDescent="0.3">
      <c r="A515" t="s">
        <v>1577</v>
      </c>
      <c r="B515">
        <v>84296</v>
      </c>
      <c r="C515" t="s">
        <v>1578</v>
      </c>
      <c r="D515" s="9">
        <v>6</v>
      </c>
      <c r="E515" s="9">
        <v>41386725</v>
      </c>
      <c r="F515" s="9">
        <v>13794</v>
      </c>
      <c r="G515" s="9">
        <v>85854.333333333328</v>
      </c>
      <c r="H515" s="9">
        <v>72060.333333333328</v>
      </c>
      <c r="I515" s="11">
        <v>0.34798488894015439</v>
      </c>
      <c r="J515" s="11">
        <v>1.0622874386526433</v>
      </c>
      <c r="K515">
        <v>1.2422374684798501</v>
      </c>
      <c r="L515" s="10">
        <v>0.21439207412719599</v>
      </c>
      <c r="M515" t="b">
        <v>0</v>
      </c>
    </row>
    <row r="516" spans="1:13" x14ac:dyDescent="0.3">
      <c r="A516" t="s">
        <v>2580</v>
      </c>
      <c r="B516">
        <v>728858</v>
      </c>
      <c r="C516" t="s">
        <v>2581</v>
      </c>
      <c r="D516" s="9">
        <v>5</v>
      </c>
      <c r="E516" s="9">
        <v>27235447</v>
      </c>
      <c r="F516" s="9">
        <v>11554</v>
      </c>
      <c r="G516" s="9">
        <v>22103</v>
      </c>
      <c r="H516" s="9">
        <v>10549</v>
      </c>
      <c r="I516" s="11">
        <v>0.35391469864942665</v>
      </c>
      <c r="J516" s="11">
        <v>1.0940403928791962</v>
      </c>
      <c r="K516">
        <v>0.32078182513623399</v>
      </c>
      <c r="L516" s="10">
        <v>0.748431680420243</v>
      </c>
      <c r="M516" t="b">
        <v>0</v>
      </c>
    </row>
    <row r="517" spans="1:13" x14ac:dyDescent="0.3">
      <c r="A517" t="s">
        <v>3303</v>
      </c>
      <c r="B517">
        <v>728655</v>
      </c>
      <c r="C517" t="s">
        <v>3689</v>
      </c>
      <c r="D517" s="9">
        <v>5</v>
      </c>
      <c r="E517" s="9">
        <v>8652370</v>
      </c>
      <c r="F517" s="9">
        <v>25336</v>
      </c>
      <c r="G517" s="9">
        <v>82121.600000000006</v>
      </c>
      <c r="H517" s="9">
        <v>56785.599999999999</v>
      </c>
      <c r="I517" s="11">
        <v>0.3545709460409574</v>
      </c>
      <c r="J517" s="11">
        <v>1.0922948011716758</v>
      </c>
      <c r="K517" t="s">
        <v>3085</v>
      </c>
      <c r="L517" s="10" t="s">
        <v>3085</v>
      </c>
      <c r="M517" t="b">
        <v>0</v>
      </c>
    </row>
    <row r="518" spans="1:13" x14ac:dyDescent="0.3">
      <c r="A518" t="s">
        <v>1257</v>
      </c>
      <c r="B518">
        <v>4037</v>
      </c>
      <c r="C518" t="s">
        <v>1258</v>
      </c>
      <c r="D518" s="9">
        <v>6</v>
      </c>
      <c r="E518" s="9">
        <v>33668509</v>
      </c>
      <c r="F518" s="9">
        <v>15826</v>
      </c>
      <c r="G518" s="9">
        <v>29018.5</v>
      </c>
      <c r="H518" s="9">
        <v>13192.5</v>
      </c>
      <c r="I518" s="11">
        <v>0.35654784579373155</v>
      </c>
      <c r="J518" s="11">
        <v>1.0412661017661395</v>
      </c>
      <c r="K518">
        <v>1.1836389213973899</v>
      </c>
      <c r="L518" s="10">
        <v>0.236790834926521</v>
      </c>
      <c r="M518" t="b">
        <v>0</v>
      </c>
    </row>
    <row r="519" spans="1:13" x14ac:dyDescent="0.3">
      <c r="A519" t="s">
        <v>2630</v>
      </c>
      <c r="B519">
        <v>100288152</v>
      </c>
      <c r="C519" t="s">
        <v>2631</v>
      </c>
      <c r="D519" s="9">
        <v>7</v>
      </c>
      <c r="E519" s="9">
        <v>473351</v>
      </c>
      <c r="F519" s="9">
        <v>18678</v>
      </c>
      <c r="G519" s="9">
        <v>25219</v>
      </c>
      <c r="H519" s="9">
        <v>6541</v>
      </c>
      <c r="I519" s="11">
        <v>0.36049022588790997</v>
      </c>
      <c r="J519" s="11">
        <v>1.0062266835349849</v>
      </c>
      <c r="K519">
        <v>1.51272605394343</v>
      </c>
      <c r="L519" s="10">
        <v>0.13061300350215299</v>
      </c>
      <c r="M519" t="b">
        <v>0</v>
      </c>
    </row>
    <row r="520" spans="1:13" x14ac:dyDescent="0.3">
      <c r="A520" t="s">
        <v>3304</v>
      </c>
      <c r="B520">
        <v>100505504</v>
      </c>
      <c r="C520" t="s">
        <v>3690</v>
      </c>
      <c r="D520" s="9">
        <v>6</v>
      </c>
      <c r="E520" s="9">
        <v>66176629</v>
      </c>
      <c r="F520" s="9">
        <v>17123</v>
      </c>
      <c r="G520" s="9">
        <v>42317.166666666664</v>
      </c>
      <c r="H520" s="9">
        <v>25194.166666666668</v>
      </c>
      <c r="I520" s="11">
        <v>0.36142750267406931</v>
      </c>
      <c r="J520" s="11">
        <v>1.0294866284825517</v>
      </c>
      <c r="K520">
        <v>0.91048309894906698</v>
      </c>
      <c r="L520" s="10">
        <v>0.362750941713326</v>
      </c>
      <c r="M520" t="b">
        <v>0</v>
      </c>
    </row>
    <row r="521" spans="1:13" x14ac:dyDescent="0.3">
      <c r="A521" t="s">
        <v>2057</v>
      </c>
      <c r="B521">
        <v>125988</v>
      </c>
      <c r="C521" t="s">
        <v>2058</v>
      </c>
      <c r="D521" s="9">
        <v>5</v>
      </c>
      <c r="E521" s="9">
        <v>5680907</v>
      </c>
      <c r="F521" s="9">
        <v>22294</v>
      </c>
      <c r="G521" s="9">
        <v>112198.8</v>
      </c>
      <c r="H521" s="9">
        <v>89904.8</v>
      </c>
      <c r="I521" s="11">
        <v>0.36188230621565876</v>
      </c>
      <c r="J521" s="11">
        <v>1.0730581448001826</v>
      </c>
      <c r="K521">
        <v>0.46200850602041899</v>
      </c>
      <c r="L521" s="10">
        <v>0.64415910692612599</v>
      </c>
      <c r="M521" t="b">
        <v>0</v>
      </c>
    </row>
    <row r="522" spans="1:13" x14ac:dyDescent="0.3">
      <c r="A522" t="s">
        <v>1689</v>
      </c>
      <c r="B522">
        <v>2005</v>
      </c>
      <c r="C522" t="s">
        <v>1690</v>
      </c>
      <c r="D522" s="9">
        <v>5</v>
      </c>
      <c r="E522" s="9">
        <v>205601090</v>
      </c>
      <c r="F522" s="9">
        <v>3219</v>
      </c>
      <c r="G522" s="9">
        <v>34497.800000000003</v>
      </c>
      <c r="H522" s="9">
        <v>31278.799999999999</v>
      </c>
      <c r="I522" s="11">
        <v>0.36202571037502063</v>
      </c>
      <c r="J522" s="11">
        <v>1.0726846484952943</v>
      </c>
      <c r="K522">
        <v>0.94312431678763298</v>
      </c>
      <c r="L522" s="10">
        <v>0.345807470499995</v>
      </c>
      <c r="M522" t="b">
        <v>1</v>
      </c>
    </row>
    <row r="523" spans="1:13" x14ac:dyDescent="0.3">
      <c r="A523" t="s">
        <v>1155</v>
      </c>
      <c r="B523">
        <v>5623</v>
      </c>
      <c r="C523" t="s">
        <v>1156</v>
      </c>
      <c r="D523" s="9">
        <v>8</v>
      </c>
      <c r="E523" s="9">
        <v>6379069</v>
      </c>
      <c r="F523" s="9">
        <v>23232</v>
      </c>
      <c r="G523" s="9">
        <v>31204.25</v>
      </c>
      <c r="H523" s="9">
        <v>7972.25</v>
      </c>
      <c r="I523" s="11">
        <v>0.36410576185908977</v>
      </c>
      <c r="J523" s="11">
        <v>0.98181835132896222</v>
      </c>
      <c r="K523">
        <v>0.79237420880921305</v>
      </c>
      <c r="L523" s="10">
        <v>0.428299389323688</v>
      </c>
      <c r="M523" t="b">
        <v>0</v>
      </c>
    </row>
    <row r="524" spans="1:13" x14ac:dyDescent="0.3">
      <c r="A524" t="s">
        <v>2011</v>
      </c>
      <c r="B524">
        <v>29984</v>
      </c>
      <c r="C524" t="s">
        <v>2012</v>
      </c>
      <c r="D524" s="9">
        <v>7</v>
      </c>
      <c r="E524" s="9">
        <v>66824289</v>
      </c>
      <c r="F524" s="9">
        <v>13383</v>
      </c>
      <c r="G524" s="9">
        <v>17889.857142857141</v>
      </c>
      <c r="H524" s="9">
        <v>4506.8571428571431</v>
      </c>
      <c r="I524" s="11">
        <v>0.36417795127845465</v>
      </c>
      <c r="J524" s="11">
        <v>0.99781628574716319</v>
      </c>
      <c r="K524">
        <v>-7.3416406782490895E-2</v>
      </c>
      <c r="L524" s="10">
        <v>0.94148701771379395</v>
      </c>
      <c r="M524" t="b">
        <v>0</v>
      </c>
    </row>
    <row r="525" spans="1:13" x14ac:dyDescent="0.3">
      <c r="A525" t="s">
        <v>1415</v>
      </c>
      <c r="B525">
        <v>51187</v>
      </c>
      <c r="C525" t="s">
        <v>1416</v>
      </c>
      <c r="D525" s="9">
        <v>6</v>
      </c>
      <c r="E525" s="9">
        <v>55489265</v>
      </c>
      <c r="F525" s="9">
        <v>21303</v>
      </c>
      <c r="G525" s="9">
        <v>37987.666666666664</v>
      </c>
      <c r="H525" s="9">
        <v>16684.666666666668</v>
      </c>
      <c r="I525" s="11">
        <v>0.36419655243317922</v>
      </c>
      <c r="J525" s="11">
        <v>1.0228644605146244</v>
      </c>
      <c r="K525" t="s">
        <v>3085</v>
      </c>
      <c r="L525" s="10" t="s">
        <v>3085</v>
      </c>
      <c r="M525" t="b">
        <v>0</v>
      </c>
    </row>
    <row r="526" spans="1:13" x14ac:dyDescent="0.3">
      <c r="A526" t="s">
        <v>3305</v>
      </c>
      <c r="B526">
        <v>102465879</v>
      </c>
      <c r="C526" t="s">
        <v>3691</v>
      </c>
      <c r="D526" s="9">
        <v>5</v>
      </c>
      <c r="E526" s="9">
        <v>45250962</v>
      </c>
      <c r="F526" s="9">
        <v>15579</v>
      </c>
      <c r="G526" s="9">
        <v>42449</v>
      </c>
      <c r="H526" s="9">
        <v>26870</v>
      </c>
      <c r="I526" s="11">
        <v>0.36607144469489189</v>
      </c>
      <c r="J526" s="11">
        <v>1.0622064339031381</v>
      </c>
      <c r="K526">
        <v>-0.75338104530120298</v>
      </c>
      <c r="L526" s="10">
        <v>0.45136899863270602</v>
      </c>
      <c r="M526" t="b">
        <v>0</v>
      </c>
    </row>
    <row r="527" spans="1:13" x14ac:dyDescent="0.3">
      <c r="A527" t="s">
        <v>3306</v>
      </c>
      <c r="B527">
        <v>5153</v>
      </c>
      <c r="C527" t="s">
        <v>3692</v>
      </c>
      <c r="D527" s="9">
        <v>5</v>
      </c>
      <c r="E527" s="9">
        <v>54943134</v>
      </c>
      <c r="F527" s="9">
        <v>44912</v>
      </c>
      <c r="G527" s="9">
        <v>89356.2</v>
      </c>
      <c r="H527" s="9">
        <v>44444.2</v>
      </c>
      <c r="I527" s="11">
        <v>0.36747163931799715</v>
      </c>
      <c r="J527" s="11">
        <v>1.0586061994788967</v>
      </c>
      <c r="K527">
        <v>-1.0149272662939199</v>
      </c>
      <c r="L527" s="10">
        <v>0.31034542744639998</v>
      </c>
      <c r="M527" t="b">
        <v>0</v>
      </c>
    </row>
    <row r="528" spans="1:13" x14ac:dyDescent="0.3">
      <c r="A528" t="s">
        <v>3064</v>
      </c>
      <c r="B528">
        <v>102191832</v>
      </c>
      <c r="C528" t="s">
        <v>3065</v>
      </c>
      <c r="D528" s="9">
        <v>7</v>
      </c>
      <c r="E528" s="9">
        <v>153258807</v>
      </c>
      <c r="F528" s="9">
        <v>20397</v>
      </c>
      <c r="G528" s="9">
        <v>63141.571428571428</v>
      </c>
      <c r="H528" s="9">
        <v>42744.571428571428</v>
      </c>
      <c r="I528" s="11">
        <v>0.36781061218088529</v>
      </c>
      <c r="J528" s="11">
        <v>0.98959996146694862</v>
      </c>
      <c r="K528">
        <v>0.295295637754587</v>
      </c>
      <c r="L528" s="10">
        <v>0.76781921747378501</v>
      </c>
      <c r="M528" t="b">
        <v>0</v>
      </c>
    </row>
    <row r="529" spans="1:13" x14ac:dyDescent="0.3">
      <c r="A529" t="s">
        <v>3307</v>
      </c>
      <c r="B529">
        <v>101928612</v>
      </c>
      <c r="C529" t="s">
        <v>3693</v>
      </c>
      <c r="D529" s="9">
        <v>5</v>
      </c>
      <c r="E529" s="9">
        <v>139554873</v>
      </c>
      <c r="F529" s="9">
        <v>38688</v>
      </c>
      <c r="G529" s="9">
        <v>60403.8</v>
      </c>
      <c r="H529" s="9">
        <v>21715.8</v>
      </c>
      <c r="I529" s="11">
        <v>0.37021765695390096</v>
      </c>
      <c r="J529" s="11">
        <v>1.0515839566179745</v>
      </c>
      <c r="K529" t="s">
        <v>3085</v>
      </c>
      <c r="L529" s="10" t="s">
        <v>3085</v>
      </c>
      <c r="M529" t="b">
        <v>0</v>
      </c>
    </row>
    <row r="530" spans="1:13" x14ac:dyDescent="0.3">
      <c r="A530" t="s">
        <v>3308</v>
      </c>
      <c r="B530">
        <v>100506795</v>
      </c>
      <c r="C530" t="s">
        <v>3694</v>
      </c>
      <c r="D530" s="9">
        <v>5</v>
      </c>
      <c r="E530" s="9">
        <v>234667525</v>
      </c>
      <c r="F530" s="9">
        <v>18694</v>
      </c>
      <c r="G530" s="9">
        <v>27483.4</v>
      </c>
      <c r="H530" s="9">
        <v>8789.4</v>
      </c>
      <c r="I530" s="11">
        <v>0.37175456302850007</v>
      </c>
      <c r="J530" s="11">
        <v>1.0476756578041675</v>
      </c>
      <c r="K530">
        <v>-0.34006885397835901</v>
      </c>
      <c r="L530" s="10">
        <v>0.73386429126328401</v>
      </c>
      <c r="M530" t="b">
        <v>0</v>
      </c>
    </row>
    <row r="531" spans="1:13" x14ac:dyDescent="0.3">
      <c r="A531" t="s">
        <v>3309</v>
      </c>
      <c r="B531">
        <v>162417</v>
      </c>
      <c r="C531" t="s">
        <v>3695</v>
      </c>
      <c r="D531" s="9">
        <v>6</v>
      </c>
      <c r="E531" s="9">
        <v>42081914</v>
      </c>
      <c r="F531" s="9">
        <v>16857</v>
      </c>
      <c r="G531" s="9">
        <v>13900.166666666666</v>
      </c>
      <c r="H531" s="9">
        <v>-2956.8333333333335</v>
      </c>
      <c r="I531" s="11">
        <v>0.37217853359184344</v>
      </c>
      <c r="J531" s="11">
        <v>-1.0040200307892839</v>
      </c>
      <c r="K531" t="s">
        <v>3085</v>
      </c>
      <c r="L531" s="10" t="s">
        <v>3085</v>
      </c>
      <c r="M531" t="b">
        <v>0</v>
      </c>
    </row>
    <row r="532" spans="1:13" x14ac:dyDescent="0.3">
      <c r="A532" t="s">
        <v>2922</v>
      </c>
      <c r="B532">
        <v>101927631</v>
      </c>
      <c r="C532" t="s">
        <v>2923</v>
      </c>
      <c r="D532" s="9">
        <v>6</v>
      </c>
      <c r="E532" s="9">
        <v>49547521</v>
      </c>
      <c r="F532" s="9">
        <v>26712</v>
      </c>
      <c r="G532" s="9">
        <v>92877.666666666672</v>
      </c>
      <c r="H532" s="9">
        <v>66165.666666666672</v>
      </c>
      <c r="I532" s="11">
        <v>0.37290058795447689</v>
      </c>
      <c r="J532" s="11">
        <v>1.002332838953617</v>
      </c>
      <c r="K532">
        <v>2.1844449773651302</v>
      </c>
      <c r="L532" s="10">
        <v>2.91228774842461E-2</v>
      </c>
      <c r="M532" t="b">
        <v>0</v>
      </c>
    </row>
    <row r="533" spans="1:13" x14ac:dyDescent="0.3">
      <c r="A533" t="s">
        <v>1283</v>
      </c>
      <c r="B533">
        <v>79883</v>
      </c>
      <c r="C533" t="s">
        <v>1284</v>
      </c>
      <c r="D533" s="9">
        <v>6</v>
      </c>
      <c r="E533" s="9">
        <v>14064204</v>
      </c>
      <c r="F533" s="9">
        <v>11497</v>
      </c>
      <c r="G533" s="9">
        <v>18622</v>
      </c>
      <c r="H533" s="9">
        <v>7125</v>
      </c>
      <c r="I533" s="11">
        <v>0.37290903598371772</v>
      </c>
      <c r="J533" s="11">
        <v>1.0023131156919722</v>
      </c>
      <c r="K533">
        <v>0.778993579913273</v>
      </c>
      <c r="L533" s="10">
        <v>0.43613734077857702</v>
      </c>
      <c r="M533" t="b">
        <v>0</v>
      </c>
    </row>
    <row r="534" spans="1:13" x14ac:dyDescent="0.3">
      <c r="A534" t="s">
        <v>2916</v>
      </c>
      <c r="B534">
        <v>100996664</v>
      </c>
      <c r="C534" t="s">
        <v>2917</v>
      </c>
      <c r="D534" s="9">
        <v>5</v>
      </c>
      <c r="E534" s="9">
        <v>69095162</v>
      </c>
      <c r="F534" s="9">
        <v>17854</v>
      </c>
      <c r="G534" s="9">
        <v>20976.6</v>
      </c>
      <c r="H534" s="9">
        <v>3122.6</v>
      </c>
      <c r="I534" s="11">
        <v>0.37637391196668496</v>
      </c>
      <c r="J534" s="11">
        <v>1.0360218756714346</v>
      </c>
      <c r="K534">
        <v>1.04555114661423</v>
      </c>
      <c r="L534" s="10">
        <v>0.29597922651936698</v>
      </c>
      <c r="M534" t="b">
        <v>0</v>
      </c>
    </row>
    <row r="535" spans="1:13" x14ac:dyDescent="0.3">
      <c r="A535" t="s">
        <v>3310</v>
      </c>
      <c r="B535">
        <v>220070</v>
      </c>
      <c r="C535" t="s">
        <v>3696</v>
      </c>
      <c r="D535" s="9">
        <v>5</v>
      </c>
      <c r="E535" s="9">
        <v>70708895</v>
      </c>
      <c r="F535" s="9">
        <v>27890</v>
      </c>
      <c r="G535" s="9">
        <v>47947.4</v>
      </c>
      <c r="H535" s="9">
        <v>20057.400000000001</v>
      </c>
      <c r="I535" s="11">
        <v>0.37819603626358961</v>
      </c>
      <c r="J535" s="11">
        <v>1.0314627588211336</v>
      </c>
      <c r="K535">
        <v>3.15630349627031</v>
      </c>
      <c r="L535" s="10">
        <v>1.63766091472548E-3</v>
      </c>
      <c r="M535" t="b">
        <v>0</v>
      </c>
    </row>
    <row r="536" spans="1:13" x14ac:dyDescent="0.3">
      <c r="A536" t="s">
        <v>3311</v>
      </c>
      <c r="B536">
        <v>10014</v>
      </c>
      <c r="C536" t="s">
        <v>3697</v>
      </c>
      <c r="D536" s="9">
        <v>5</v>
      </c>
      <c r="E536" s="9">
        <v>42201070</v>
      </c>
      <c r="F536" s="9">
        <v>11087</v>
      </c>
      <c r="G536" s="9">
        <v>60940.800000000003</v>
      </c>
      <c r="H536" s="9">
        <v>49853.8</v>
      </c>
      <c r="I536" s="11">
        <v>0.37958726238020796</v>
      </c>
      <c r="J536" s="11">
        <v>1.0279959416021751</v>
      </c>
      <c r="K536" t="s">
        <v>3085</v>
      </c>
      <c r="L536" s="10" t="s">
        <v>3085</v>
      </c>
      <c r="M536" t="b">
        <v>0</v>
      </c>
    </row>
    <row r="537" spans="1:13" x14ac:dyDescent="0.3">
      <c r="A537" t="s">
        <v>2289</v>
      </c>
      <c r="B537">
        <v>64757</v>
      </c>
      <c r="C537">
        <v>42430</v>
      </c>
      <c r="D537" s="9">
        <v>6</v>
      </c>
      <c r="E537" s="9">
        <v>220960101</v>
      </c>
      <c r="F537" s="9">
        <v>32582</v>
      </c>
      <c r="G537" s="9">
        <v>96848.666666666672</v>
      </c>
      <c r="H537" s="9">
        <v>64266.666666666664</v>
      </c>
      <c r="I537" s="11">
        <v>0.38074981753424686</v>
      </c>
      <c r="J537" s="11">
        <v>0.98417290733717722</v>
      </c>
      <c r="K537">
        <v>0.130308210068313</v>
      </c>
      <c r="L537" s="10">
        <v>0.89634446108903598</v>
      </c>
      <c r="M537" t="b">
        <v>0</v>
      </c>
    </row>
    <row r="538" spans="1:13" x14ac:dyDescent="0.3">
      <c r="A538" t="s">
        <v>2825</v>
      </c>
      <c r="B538">
        <v>10016</v>
      </c>
      <c r="C538" t="s">
        <v>2826</v>
      </c>
      <c r="D538" s="9">
        <v>6</v>
      </c>
      <c r="E538" s="9">
        <v>271736</v>
      </c>
      <c r="F538" s="9">
        <v>30597</v>
      </c>
      <c r="G538" s="9">
        <v>42740.833333333336</v>
      </c>
      <c r="H538" s="9">
        <v>12143.833333333334</v>
      </c>
      <c r="I538" s="11">
        <v>0.3822958780208055</v>
      </c>
      <c r="J538" s="11">
        <v>0.98063424741215854</v>
      </c>
      <c r="K538">
        <v>2.67632125479189</v>
      </c>
      <c r="L538" s="10">
        <v>7.5450888247676796E-3</v>
      </c>
      <c r="M538" t="b">
        <v>0</v>
      </c>
    </row>
    <row r="539" spans="1:13" x14ac:dyDescent="0.3">
      <c r="A539" t="s">
        <v>3312</v>
      </c>
      <c r="B539">
        <v>4215</v>
      </c>
      <c r="C539" t="s">
        <v>3698</v>
      </c>
      <c r="D539" s="9">
        <v>5</v>
      </c>
      <c r="E539" s="9">
        <v>61699775</v>
      </c>
      <c r="F539" s="9">
        <v>24618</v>
      </c>
      <c r="G539" s="9">
        <v>63224.2</v>
      </c>
      <c r="H539" s="9">
        <v>38606.199999999997</v>
      </c>
      <c r="I539" s="11">
        <v>0.38519309723266348</v>
      </c>
      <c r="J539" s="11">
        <v>1.0141486283901255</v>
      </c>
      <c r="K539" t="s">
        <v>3085</v>
      </c>
      <c r="L539" s="10" t="s">
        <v>3085</v>
      </c>
      <c r="M539" t="b">
        <v>0</v>
      </c>
    </row>
    <row r="540" spans="1:13" x14ac:dyDescent="0.3">
      <c r="A540" t="s">
        <v>3313</v>
      </c>
      <c r="B540">
        <v>378938</v>
      </c>
      <c r="C540" t="s">
        <v>3699</v>
      </c>
      <c r="D540" s="9">
        <v>6</v>
      </c>
      <c r="E540" s="9">
        <v>65265233</v>
      </c>
      <c r="F540" s="9">
        <v>31627</v>
      </c>
      <c r="G540" s="9">
        <v>27999.333333333332</v>
      </c>
      <c r="H540" s="9">
        <v>-3627.6666666666665</v>
      </c>
      <c r="I540" s="11">
        <v>0.38545966249995073</v>
      </c>
      <c r="J540" s="11">
        <v>-0.9734312166085789</v>
      </c>
      <c r="K540">
        <v>-1.37649025946707</v>
      </c>
      <c r="L540" s="10">
        <v>0.16892710603449301</v>
      </c>
      <c r="M540" t="b">
        <v>1</v>
      </c>
    </row>
    <row r="541" spans="1:13" x14ac:dyDescent="0.3">
      <c r="A541" t="s">
        <v>3314</v>
      </c>
      <c r="B541">
        <v>57105</v>
      </c>
      <c r="C541" t="s">
        <v>3700</v>
      </c>
      <c r="D541" s="9">
        <v>6</v>
      </c>
      <c r="E541" s="9">
        <v>49280951</v>
      </c>
      <c r="F541" s="9">
        <v>28428</v>
      </c>
      <c r="G541" s="9">
        <v>57125.5</v>
      </c>
      <c r="H541" s="9">
        <v>28697.5</v>
      </c>
      <c r="I541" s="11">
        <v>0.38652351181490152</v>
      </c>
      <c r="J541" s="11">
        <v>0.97102056981263707</v>
      </c>
      <c r="K541">
        <v>2.6103016238784802</v>
      </c>
      <c r="L541" s="10">
        <v>9.1590996080029002E-3</v>
      </c>
      <c r="M541" t="b">
        <v>0</v>
      </c>
    </row>
    <row r="542" spans="1:13" x14ac:dyDescent="0.3">
      <c r="A542" t="s">
        <v>3315</v>
      </c>
      <c r="B542">
        <v>63951</v>
      </c>
      <c r="C542" t="s">
        <v>3701</v>
      </c>
      <c r="D542" s="9">
        <v>6</v>
      </c>
      <c r="E542" s="9">
        <v>22446840</v>
      </c>
      <c r="F542" s="9">
        <v>32604</v>
      </c>
      <c r="G542" s="9">
        <v>58465</v>
      </c>
      <c r="H542" s="9">
        <v>25861</v>
      </c>
      <c r="I542" s="11">
        <v>0.38792945373122173</v>
      </c>
      <c r="J542" s="11">
        <v>0.96784348249795737</v>
      </c>
      <c r="K542" t="s">
        <v>3085</v>
      </c>
      <c r="L542" s="10" t="s">
        <v>3085</v>
      </c>
      <c r="M542" t="b">
        <v>0</v>
      </c>
    </row>
    <row r="543" spans="1:13" x14ac:dyDescent="0.3">
      <c r="A543" t="s">
        <v>1735</v>
      </c>
      <c r="B543">
        <v>3678</v>
      </c>
      <c r="C543" t="s">
        <v>1736</v>
      </c>
      <c r="D543" s="9">
        <v>7</v>
      </c>
      <c r="E543" s="9">
        <v>54813244</v>
      </c>
      <c r="F543" s="9">
        <v>16124</v>
      </c>
      <c r="G543" s="9">
        <v>22631.857142857141</v>
      </c>
      <c r="H543" s="9">
        <v>6507.8571428571431</v>
      </c>
      <c r="I543" s="11">
        <v>0.38793732527466407</v>
      </c>
      <c r="J543" s="11">
        <v>0.94524415193980782</v>
      </c>
      <c r="K543">
        <v>0.81789163595007797</v>
      </c>
      <c r="L543" s="10">
        <v>0.41358170537213601</v>
      </c>
      <c r="M543" t="b">
        <v>0</v>
      </c>
    </row>
    <row r="544" spans="1:13" x14ac:dyDescent="0.3">
      <c r="A544" t="s">
        <v>3316</v>
      </c>
      <c r="B544">
        <v>9978</v>
      </c>
      <c r="C544" t="s">
        <v>3702</v>
      </c>
      <c r="D544" s="9">
        <v>5</v>
      </c>
      <c r="E544" s="9">
        <v>41347351</v>
      </c>
      <c r="F544" s="9">
        <v>28120</v>
      </c>
      <c r="G544" s="9">
        <v>23399.8</v>
      </c>
      <c r="H544" s="9">
        <v>-4720.2</v>
      </c>
      <c r="I544" s="11">
        <v>0.3918374305139648</v>
      </c>
      <c r="J544" s="11">
        <v>-0.99798216159520237</v>
      </c>
      <c r="K544" t="s">
        <v>3085</v>
      </c>
      <c r="L544" s="10" t="s">
        <v>3085</v>
      </c>
      <c r="M544" t="b">
        <v>0</v>
      </c>
    </row>
    <row r="545" spans="1:13" x14ac:dyDescent="0.3">
      <c r="A545" t="s">
        <v>2492</v>
      </c>
      <c r="B545">
        <v>400997</v>
      </c>
      <c r="C545" t="s">
        <v>2493</v>
      </c>
      <c r="D545" s="9">
        <v>5</v>
      </c>
      <c r="E545" s="9">
        <v>111873165</v>
      </c>
      <c r="F545" s="9">
        <v>11568</v>
      </c>
      <c r="G545" s="9">
        <v>20502.8</v>
      </c>
      <c r="H545" s="9">
        <v>8934.7999999999993</v>
      </c>
      <c r="I545" s="11">
        <v>0.39321035938482712</v>
      </c>
      <c r="J545" s="11">
        <v>0.99467403057253245</v>
      </c>
      <c r="K545">
        <v>7.7460569484078299</v>
      </c>
      <c r="L545" s="10">
        <v>2.0094338196893501E-14</v>
      </c>
      <c r="M545" t="b">
        <v>0</v>
      </c>
    </row>
    <row r="546" spans="1:13" x14ac:dyDescent="0.3">
      <c r="A546" t="s">
        <v>3317</v>
      </c>
      <c r="B546">
        <v>22901</v>
      </c>
      <c r="C546" t="s">
        <v>3703</v>
      </c>
      <c r="D546" s="9">
        <v>5</v>
      </c>
      <c r="E546" s="9">
        <v>66255323</v>
      </c>
      <c r="F546" s="9">
        <v>13366</v>
      </c>
      <c r="G546" s="9">
        <v>21812.6</v>
      </c>
      <c r="H546" s="9">
        <v>8446.6</v>
      </c>
      <c r="I546" s="11">
        <v>0.39335030612694832</v>
      </c>
      <c r="J546" s="11">
        <v>0.9943374353609381</v>
      </c>
      <c r="K546">
        <v>2.37208324670355</v>
      </c>
      <c r="L546" s="10">
        <v>1.7845378779080299E-2</v>
      </c>
      <c r="M546" t="b">
        <v>0</v>
      </c>
    </row>
    <row r="547" spans="1:13" x14ac:dyDescent="0.3">
      <c r="A547" t="s">
        <v>1024</v>
      </c>
      <c r="B547">
        <v>22818</v>
      </c>
      <c r="C547" t="s">
        <v>1025</v>
      </c>
      <c r="D547" s="9">
        <v>6</v>
      </c>
      <c r="E547" s="9">
        <v>54694986</v>
      </c>
      <c r="F547" s="9">
        <v>27061</v>
      </c>
      <c r="G547" s="9">
        <v>46614.166666666664</v>
      </c>
      <c r="H547" s="9">
        <v>19553.166666666668</v>
      </c>
      <c r="I547" s="11">
        <v>0.39519680490001957</v>
      </c>
      <c r="J547" s="11">
        <v>0.95157652396090953</v>
      </c>
      <c r="K547">
        <v>-0.94652177176263197</v>
      </c>
      <c r="L547" s="10">
        <v>0.34407339396446301</v>
      </c>
      <c r="M547" t="b">
        <v>0</v>
      </c>
    </row>
    <row r="548" spans="1:13" x14ac:dyDescent="0.3">
      <c r="A548" t="s">
        <v>3318</v>
      </c>
      <c r="B548">
        <v>142910</v>
      </c>
      <c r="C548" t="s">
        <v>3704</v>
      </c>
      <c r="D548" s="9">
        <v>6</v>
      </c>
      <c r="E548" s="9">
        <v>90346510</v>
      </c>
      <c r="F548" s="9">
        <v>26132</v>
      </c>
      <c r="G548" s="9">
        <v>66206.333333333328</v>
      </c>
      <c r="H548" s="9">
        <v>40074.333333333336</v>
      </c>
      <c r="I548" s="11">
        <v>0.395523766609929</v>
      </c>
      <c r="J548" s="11">
        <v>0.95085068457611766</v>
      </c>
      <c r="K548" t="s">
        <v>3085</v>
      </c>
      <c r="L548" s="10" t="s">
        <v>3085</v>
      </c>
      <c r="M548" t="b">
        <v>0</v>
      </c>
    </row>
    <row r="549" spans="1:13" x14ac:dyDescent="0.3">
      <c r="A549" t="s">
        <v>1649</v>
      </c>
      <c r="B549">
        <v>5801</v>
      </c>
      <c r="C549" t="s">
        <v>1650</v>
      </c>
      <c r="D549" s="9">
        <v>7</v>
      </c>
      <c r="E549" s="9">
        <v>71314623</v>
      </c>
      <c r="F549" s="9">
        <v>61306</v>
      </c>
      <c r="G549" s="9">
        <v>76520.428571428565</v>
      </c>
      <c r="H549" s="9">
        <v>15214.428571428571</v>
      </c>
      <c r="I549" s="11">
        <v>0.39827957682362214</v>
      </c>
      <c r="J549" s="11">
        <v>0.92317108344939913</v>
      </c>
      <c r="K549">
        <v>2.4442352840301602</v>
      </c>
      <c r="L549" s="10">
        <v>1.4659352454939999E-2</v>
      </c>
      <c r="M549" t="b">
        <v>0</v>
      </c>
    </row>
    <row r="550" spans="1:13" x14ac:dyDescent="0.3">
      <c r="A550" t="s">
        <v>3319</v>
      </c>
      <c r="B550">
        <v>124093</v>
      </c>
      <c r="C550" t="s">
        <v>3705</v>
      </c>
      <c r="D550" s="9">
        <v>6</v>
      </c>
      <c r="E550" s="9">
        <v>776954</v>
      </c>
      <c r="F550" s="9">
        <v>23847</v>
      </c>
      <c r="G550" s="9">
        <v>91016.333333333328</v>
      </c>
      <c r="H550" s="9">
        <v>67169.333333333328</v>
      </c>
      <c r="I550" s="11">
        <v>0.39931551868819865</v>
      </c>
      <c r="J550" s="11">
        <v>0.94247020906275647</v>
      </c>
      <c r="K550">
        <v>3.1138418356073698</v>
      </c>
      <c r="L550" s="10">
        <v>1.8904700655332301E-3</v>
      </c>
      <c r="M550" t="b">
        <v>0</v>
      </c>
    </row>
    <row r="551" spans="1:13" x14ac:dyDescent="0.3">
      <c r="A551" t="s">
        <v>894</v>
      </c>
      <c r="B551">
        <v>8767</v>
      </c>
      <c r="C551" t="s">
        <v>895</v>
      </c>
      <c r="D551" s="9">
        <v>5</v>
      </c>
      <c r="E551" s="9">
        <v>90769975</v>
      </c>
      <c r="F551" s="9">
        <v>15498</v>
      </c>
      <c r="G551" s="9">
        <v>74432.600000000006</v>
      </c>
      <c r="H551" s="9">
        <v>58934.6</v>
      </c>
      <c r="I551" s="11">
        <v>0.40138619713627866</v>
      </c>
      <c r="J551" s="11">
        <v>0.97519625635031004</v>
      </c>
      <c r="K551">
        <v>0.49698070096506902</v>
      </c>
      <c r="L551" s="10">
        <v>0.61929384853459302</v>
      </c>
      <c r="M551" t="b">
        <v>0</v>
      </c>
    </row>
    <row r="552" spans="1:13" x14ac:dyDescent="0.3">
      <c r="A552" t="s">
        <v>3320</v>
      </c>
      <c r="B552">
        <v>51016</v>
      </c>
      <c r="C552" t="s">
        <v>3706</v>
      </c>
      <c r="D552" s="9">
        <v>5</v>
      </c>
      <c r="E552" s="9">
        <v>24610797</v>
      </c>
      <c r="F552" s="9">
        <v>26130</v>
      </c>
      <c r="G552" s="9">
        <v>43355.199999999997</v>
      </c>
      <c r="H552" s="9">
        <v>17225.2</v>
      </c>
      <c r="I552" s="11">
        <v>0.4016074622391051</v>
      </c>
      <c r="J552" s="11">
        <v>0.97467431129085413</v>
      </c>
      <c r="K552">
        <v>0.584580911225558</v>
      </c>
      <c r="L552" s="10">
        <v>0.55893961551308502</v>
      </c>
      <c r="M552" t="b">
        <v>0</v>
      </c>
    </row>
    <row r="553" spans="1:13" x14ac:dyDescent="0.3">
      <c r="A553" t="s">
        <v>3321</v>
      </c>
      <c r="B553">
        <v>22998</v>
      </c>
      <c r="C553" t="s">
        <v>3707</v>
      </c>
      <c r="D553" s="9">
        <v>5</v>
      </c>
      <c r="E553" s="9">
        <v>41361624</v>
      </c>
      <c r="F553" s="9">
        <v>26337</v>
      </c>
      <c r="G553" s="9">
        <v>42945.599999999999</v>
      </c>
      <c r="H553" s="9">
        <v>16608.599999999999</v>
      </c>
      <c r="I553" s="11">
        <v>0.40331704303875821</v>
      </c>
      <c r="J553" s="11">
        <v>0.9706505930203414</v>
      </c>
      <c r="K553">
        <v>-0.124606915657808</v>
      </c>
      <c r="L553" s="10">
        <v>0.90085565765005104</v>
      </c>
      <c r="M553" t="b">
        <v>0</v>
      </c>
    </row>
    <row r="554" spans="1:13" x14ac:dyDescent="0.3">
      <c r="A554" t="s">
        <v>2770</v>
      </c>
      <c r="B554">
        <v>146771</v>
      </c>
      <c r="C554" t="s">
        <v>2771</v>
      </c>
      <c r="D554" s="9">
        <v>6</v>
      </c>
      <c r="E554" s="9">
        <v>61926652</v>
      </c>
      <c r="F554" s="9">
        <v>26295</v>
      </c>
      <c r="G554" s="9">
        <v>22136.833333333332</v>
      </c>
      <c r="H554" s="9">
        <v>-4158.166666666667</v>
      </c>
      <c r="I554" s="11">
        <v>0.40605923950607725</v>
      </c>
      <c r="J554" s="11">
        <v>-0.92773036067706083</v>
      </c>
      <c r="K554" t="s">
        <v>3085</v>
      </c>
      <c r="L554" s="10" t="s">
        <v>3085</v>
      </c>
      <c r="M554" t="b">
        <v>0</v>
      </c>
    </row>
    <row r="555" spans="1:13" x14ac:dyDescent="0.3">
      <c r="A555" t="s">
        <v>3322</v>
      </c>
      <c r="B555">
        <v>654433</v>
      </c>
      <c r="C555" t="s">
        <v>3708</v>
      </c>
      <c r="D555" s="9">
        <v>5</v>
      </c>
      <c r="E555" s="9">
        <v>113969099</v>
      </c>
      <c r="F555" s="9">
        <v>26453</v>
      </c>
      <c r="G555" s="9">
        <v>91267.4</v>
      </c>
      <c r="H555" s="9">
        <v>64814.400000000001</v>
      </c>
      <c r="I555" s="11">
        <v>0.40709802890877111</v>
      </c>
      <c r="J555" s="11">
        <v>0.96180773669450215</v>
      </c>
      <c r="K555">
        <v>-0.37945878866893101</v>
      </c>
      <c r="L555" s="10">
        <v>0.704414451762303</v>
      </c>
      <c r="M555" t="b">
        <v>0</v>
      </c>
    </row>
    <row r="556" spans="1:13" x14ac:dyDescent="0.3">
      <c r="A556" t="s">
        <v>1455</v>
      </c>
      <c r="B556">
        <v>319089</v>
      </c>
      <c r="C556" t="s">
        <v>1456</v>
      </c>
      <c r="D556" s="9">
        <v>7</v>
      </c>
      <c r="E556" s="9">
        <v>38065052</v>
      </c>
      <c r="F556" s="9">
        <v>33445</v>
      </c>
      <c r="G556" s="9">
        <v>26429.714285714286</v>
      </c>
      <c r="H556" s="9">
        <v>-7015.2857142857147</v>
      </c>
      <c r="I556" s="11">
        <v>0.40778718195637237</v>
      </c>
      <c r="J556" s="11">
        <v>-0.90327851248291224</v>
      </c>
      <c r="K556" t="s">
        <v>3085</v>
      </c>
      <c r="L556" s="10" t="s">
        <v>3085</v>
      </c>
      <c r="M556" t="b">
        <v>0</v>
      </c>
    </row>
    <row r="557" spans="1:13" x14ac:dyDescent="0.3">
      <c r="A557" t="s">
        <v>1091</v>
      </c>
      <c r="B557">
        <v>3443</v>
      </c>
      <c r="C557" t="s">
        <v>1092</v>
      </c>
      <c r="D557" s="9">
        <v>6</v>
      </c>
      <c r="E557" s="9">
        <v>21351377</v>
      </c>
      <c r="F557" s="9">
        <v>31255</v>
      </c>
      <c r="G557" s="9">
        <v>61960</v>
      </c>
      <c r="H557" s="9">
        <v>30705</v>
      </c>
      <c r="I557" s="11">
        <v>0.40862783450260987</v>
      </c>
      <c r="J557" s="11">
        <v>0.92217033797842984</v>
      </c>
      <c r="K557">
        <v>-0.45581506335475003</v>
      </c>
      <c r="L557" s="10">
        <v>0.64860557973597299</v>
      </c>
      <c r="M557" t="b">
        <v>0</v>
      </c>
    </row>
    <row r="558" spans="1:13" x14ac:dyDescent="0.3">
      <c r="A558" t="s">
        <v>1060</v>
      </c>
      <c r="B558">
        <v>50805</v>
      </c>
      <c r="C558" t="s">
        <v>1061</v>
      </c>
      <c r="D558" s="9">
        <v>9</v>
      </c>
      <c r="E558" s="9">
        <v>1887350</v>
      </c>
      <c r="F558" s="9">
        <v>80635</v>
      </c>
      <c r="G558" s="9">
        <v>119277.11111111111</v>
      </c>
      <c r="H558" s="9">
        <v>38642.111111111109</v>
      </c>
      <c r="I558" s="11">
        <v>0.41433098071986285</v>
      </c>
      <c r="J558" s="11">
        <v>0.86766371267880926</v>
      </c>
      <c r="K558">
        <v>4.8044675953000597</v>
      </c>
      <c r="L558" s="10">
        <v>1.7480153335490199E-6</v>
      </c>
      <c r="M558" t="b">
        <v>0</v>
      </c>
    </row>
    <row r="559" spans="1:13" x14ac:dyDescent="0.3">
      <c r="A559" t="s">
        <v>3323</v>
      </c>
      <c r="B559">
        <v>101929709</v>
      </c>
      <c r="C559" t="s">
        <v>3709</v>
      </c>
      <c r="D559" s="9">
        <v>5</v>
      </c>
      <c r="E559" s="9">
        <v>90769955</v>
      </c>
      <c r="F559" s="9">
        <v>34721</v>
      </c>
      <c r="G559" s="9">
        <v>53790.8</v>
      </c>
      <c r="H559" s="9">
        <v>19069.8</v>
      </c>
      <c r="I559" s="11">
        <v>0.41498684721417561</v>
      </c>
      <c r="J559" s="11">
        <v>0.94360034489031819</v>
      </c>
      <c r="K559">
        <v>-0.64988049655831504</v>
      </c>
      <c r="L559" s="10">
        <v>0.51589400787430495</v>
      </c>
      <c r="M559" t="b">
        <v>0</v>
      </c>
    </row>
    <row r="560" spans="1:13" x14ac:dyDescent="0.3">
      <c r="A560" t="s">
        <v>2229</v>
      </c>
      <c r="B560">
        <v>29110</v>
      </c>
      <c r="C560" t="s">
        <v>2230</v>
      </c>
      <c r="D560" s="9">
        <v>6</v>
      </c>
      <c r="E560" s="9">
        <v>64845660</v>
      </c>
      <c r="F560" s="9">
        <v>62699</v>
      </c>
      <c r="G560" s="9">
        <v>126782</v>
      </c>
      <c r="H560" s="9">
        <v>64083</v>
      </c>
      <c r="I560" s="11">
        <v>0.41503423461844841</v>
      </c>
      <c r="J560" s="11">
        <v>0.90842941271283995</v>
      </c>
      <c r="K560">
        <v>0.12893640728431099</v>
      </c>
      <c r="L560" s="10">
        <v>0.89742961056094706</v>
      </c>
      <c r="M560" t="b">
        <v>0</v>
      </c>
    </row>
    <row r="561" spans="1:13" x14ac:dyDescent="0.3">
      <c r="A561" t="s">
        <v>2434</v>
      </c>
      <c r="B561">
        <v>3897</v>
      </c>
      <c r="C561" t="s">
        <v>2435</v>
      </c>
      <c r="D561" s="9">
        <v>5</v>
      </c>
      <c r="E561" s="9">
        <v>153174677</v>
      </c>
      <c r="F561" s="9">
        <v>30943</v>
      </c>
      <c r="G561" s="9">
        <v>61363.199999999997</v>
      </c>
      <c r="H561" s="9">
        <v>30420.2</v>
      </c>
      <c r="I561" s="11">
        <v>0.41509073903757521</v>
      </c>
      <c r="J561" s="11">
        <v>0.94336270260962451</v>
      </c>
      <c r="K561">
        <v>-0.66988005392600702</v>
      </c>
      <c r="L561" s="10">
        <v>0.50306334843306699</v>
      </c>
      <c r="M561" t="b">
        <v>0</v>
      </c>
    </row>
    <row r="562" spans="1:13" x14ac:dyDescent="0.3">
      <c r="A562" t="s">
        <v>1173</v>
      </c>
      <c r="B562">
        <v>9572</v>
      </c>
      <c r="C562" t="s">
        <v>1174</v>
      </c>
      <c r="D562" s="9">
        <v>17</v>
      </c>
      <c r="E562" s="9">
        <v>38256978</v>
      </c>
      <c r="F562" s="9">
        <v>32641</v>
      </c>
      <c r="G562" s="9">
        <v>28337.058823529413</v>
      </c>
      <c r="H562" s="9">
        <v>-4303.9411764705883</v>
      </c>
      <c r="I562" s="11">
        <v>0.41510800479587928</v>
      </c>
      <c r="J562" s="11">
        <v>-0.83814085667316152</v>
      </c>
      <c r="K562">
        <v>0.54639672847931697</v>
      </c>
      <c r="L562" s="10">
        <v>0.58489500084718304</v>
      </c>
      <c r="M562" t="b">
        <v>0</v>
      </c>
    </row>
    <row r="563" spans="1:13" x14ac:dyDescent="0.3">
      <c r="A563" t="s">
        <v>3324</v>
      </c>
      <c r="B563">
        <v>128218</v>
      </c>
      <c r="C563" t="s">
        <v>3710</v>
      </c>
      <c r="D563" s="9">
        <v>5</v>
      </c>
      <c r="E563" s="9">
        <v>43735665</v>
      </c>
      <c r="F563" s="9">
        <v>28410</v>
      </c>
      <c r="G563" s="9">
        <v>22112.400000000001</v>
      </c>
      <c r="H563" s="9">
        <v>-6297.6</v>
      </c>
      <c r="I563" s="11">
        <v>0.41572866350626858</v>
      </c>
      <c r="J563" s="11">
        <v>-0.94190471284246113</v>
      </c>
      <c r="K563">
        <v>1.55647620049433</v>
      </c>
      <c r="L563" s="10">
        <v>0.119859016603121</v>
      </c>
      <c r="M563" t="b">
        <v>0</v>
      </c>
    </row>
    <row r="564" spans="1:13" x14ac:dyDescent="0.3">
      <c r="A564" t="s">
        <v>3325</v>
      </c>
      <c r="B564">
        <v>26333</v>
      </c>
      <c r="C564" t="s">
        <v>3711</v>
      </c>
      <c r="D564" s="9">
        <v>5</v>
      </c>
      <c r="E564" s="9">
        <v>14992264</v>
      </c>
      <c r="F564" s="9">
        <v>61837</v>
      </c>
      <c r="G564" s="9">
        <v>48257</v>
      </c>
      <c r="H564" s="9">
        <v>-13580</v>
      </c>
      <c r="I564" s="11">
        <v>0.41924031791626071</v>
      </c>
      <c r="J564" s="11">
        <v>-0.9339153877952765</v>
      </c>
      <c r="K564">
        <v>6.1520845911462403E-2</v>
      </c>
      <c r="L564" s="10">
        <v>0.95095467490087504</v>
      </c>
      <c r="M564" t="b">
        <v>0</v>
      </c>
    </row>
    <row r="565" spans="1:13" x14ac:dyDescent="0.3">
      <c r="A565" t="s">
        <v>2540</v>
      </c>
      <c r="B565">
        <v>693201</v>
      </c>
      <c r="C565" t="s">
        <v>2541</v>
      </c>
      <c r="D565" s="9">
        <v>11</v>
      </c>
      <c r="E565" s="9">
        <v>57913042</v>
      </c>
      <c r="F565" s="9">
        <v>22050</v>
      </c>
      <c r="G565" s="9">
        <v>51757.181818181816</v>
      </c>
      <c r="H565" s="9">
        <v>29707.18181818182</v>
      </c>
      <c r="I565" s="11">
        <v>0.42036980004593727</v>
      </c>
      <c r="J565" s="11">
        <v>0.84431401275650619</v>
      </c>
      <c r="K565">
        <v>2.1265825763563502</v>
      </c>
      <c r="L565" s="10">
        <v>3.3658724824478403E-2</v>
      </c>
      <c r="M565" t="b">
        <v>0</v>
      </c>
    </row>
    <row r="566" spans="1:13" x14ac:dyDescent="0.3">
      <c r="A566" t="s">
        <v>2678</v>
      </c>
      <c r="B566">
        <v>100288831</v>
      </c>
      <c r="C566" t="s">
        <v>2679</v>
      </c>
      <c r="D566" s="9">
        <v>6</v>
      </c>
      <c r="E566" s="9">
        <v>9258579</v>
      </c>
      <c r="F566" s="9">
        <v>21288</v>
      </c>
      <c r="G566" s="9">
        <v>29467.166666666668</v>
      </c>
      <c r="H566" s="9">
        <v>8179.166666666667</v>
      </c>
      <c r="I566" s="11">
        <v>0.42068551146130162</v>
      </c>
      <c r="J566" s="11">
        <v>0.89645399960425265</v>
      </c>
      <c r="K566">
        <v>11.8066146752956</v>
      </c>
      <c r="L566" s="10">
        <v>1.6459699784956301E-30</v>
      </c>
      <c r="M566" t="b">
        <v>0</v>
      </c>
    </row>
    <row r="567" spans="1:13" x14ac:dyDescent="0.3">
      <c r="A567" t="s">
        <v>970</v>
      </c>
      <c r="B567">
        <v>51174</v>
      </c>
      <c r="C567" t="s">
        <v>971</v>
      </c>
      <c r="D567" s="9">
        <v>7</v>
      </c>
      <c r="E567" s="9">
        <v>57970304</v>
      </c>
      <c r="F567" s="9">
        <v>75553</v>
      </c>
      <c r="G567" s="9">
        <v>61378.857142857145</v>
      </c>
      <c r="H567" s="9">
        <v>-14174.142857142857</v>
      </c>
      <c r="I567" s="11">
        <v>0.42163391813831474</v>
      </c>
      <c r="J567" s="11">
        <v>-0.87494986934964325</v>
      </c>
      <c r="K567" t="s">
        <v>3085</v>
      </c>
      <c r="L567" s="10" t="s">
        <v>3085</v>
      </c>
      <c r="M567" t="b">
        <v>0</v>
      </c>
    </row>
    <row r="568" spans="1:13" x14ac:dyDescent="0.3">
      <c r="A568" t="s">
        <v>2748</v>
      </c>
      <c r="B568">
        <v>100379174</v>
      </c>
      <c r="C568" t="s">
        <v>2749</v>
      </c>
      <c r="D568" s="9">
        <v>18</v>
      </c>
      <c r="E568" s="9">
        <v>14910161</v>
      </c>
      <c r="F568" s="9">
        <v>18640</v>
      </c>
      <c r="G568" s="9">
        <v>22599.5</v>
      </c>
      <c r="H568" s="9">
        <v>3959.5</v>
      </c>
      <c r="I568" s="11">
        <v>0.42673858187036584</v>
      </c>
      <c r="J568" s="11">
        <v>0.81553839203021616</v>
      </c>
      <c r="K568">
        <v>-0.29721733211616902</v>
      </c>
      <c r="L568" s="10">
        <v>0.76635211679180903</v>
      </c>
      <c r="M568" t="b">
        <v>0</v>
      </c>
    </row>
    <row r="569" spans="1:13" x14ac:dyDescent="0.3">
      <c r="A569" t="s">
        <v>3326</v>
      </c>
      <c r="B569">
        <v>113251</v>
      </c>
      <c r="C569" t="s">
        <v>3712</v>
      </c>
      <c r="D569" s="9">
        <v>5</v>
      </c>
      <c r="E569" s="9">
        <v>50786166</v>
      </c>
      <c r="F569" s="9">
        <v>32552</v>
      </c>
      <c r="G569" s="9">
        <v>69092.800000000003</v>
      </c>
      <c r="H569" s="9">
        <v>36540.800000000003</v>
      </c>
      <c r="I569" s="11">
        <v>0.43028365911751681</v>
      </c>
      <c r="J569" s="11">
        <v>0.90918347197497162</v>
      </c>
      <c r="K569">
        <v>1.4419222868408901</v>
      </c>
      <c r="L569" s="10">
        <v>0.14958565454860701</v>
      </c>
      <c r="M569" t="b">
        <v>0</v>
      </c>
    </row>
    <row r="570" spans="1:13" x14ac:dyDescent="0.3">
      <c r="A570" t="s">
        <v>1363</v>
      </c>
      <c r="B570">
        <v>10956</v>
      </c>
      <c r="C570" t="s">
        <v>1364</v>
      </c>
      <c r="D570" s="9">
        <v>12</v>
      </c>
      <c r="E570" s="9">
        <v>58087738</v>
      </c>
      <c r="F570" s="9">
        <v>18550</v>
      </c>
      <c r="G570" s="9">
        <v>21671.416666666668</v>
      </c>
      <c r="H570" s="9">
        <v>3121.4166666666665</v>
      </c>
      <c r="I570" s="11">
        <v>0.43353622888907162</v>
      </c>
      <c r="J570" s="11">
        <v>0.81594658181514745</v>
      </c>
      <c r="K570">
        <v>3.9735662421583302</v>
      </c>
      <c r="L570" s="10">
        <v>7.5031148554773999E-5</v>
      </c>
      <c r="M570" t="b">
        <v>0</v>
      </c>
    </row>
    <row r="571" spans="1:13" x14ac:dyDescent="0.3">
      <c r="A571" t="s">
        <v>3327</v>
      </c>
      <c r="B571">
        <v>29115</v>
      </c>
      <c r="C571" t="s">
        <v>3713</v>
      </c>
      <c r="D571" s="9">
        <v>5</v>
      </c>
      <c r="E571" s="9">
        <v>73663196</v>
      </c>
      <c r="F571" s="9">
        <v>24339</v>
      </c>
      <c r="G571" s="9">
        <v>34808.800000000003</v>
      </c>
      <c r="H571" s="9">
        <v>10469.799999999999</v>
      </c>
      <c r="I571" s="11">
        <v>0.43390275913387971</v>
      </c>
      <c r="J571" s="11">
        <v>0.90120365504096589</v>
      </c>
      <c r="K571">
        <v>-3.1077531757777499E-2</v>
      </c>
      <c r="L571" s="10">
        <v>0.97521288454541</v>
      </c>
      <c r="M571" t="b">
        <v>0</v>
      </c>
    </row>
    <row r="572" spans="1:13" x14ac:dyDescent="0.3">
      <c r="A572" t="s">
        <v>2961</v>
      </c>
      <c r="B572">
        <v>100616498</v>
      </c>
      <c r="C572" t="s">
        <v>2962</v>
      </c>
      <c r="D572" s="9">
        <v>5</v>
      </c>
      <c r="E572" s="9">
        <v>169455492</v>
      </c>
      <c r="F572" s="9">
        <v>22383</v>
      </c>
      <c r="G572" s="9">
        <v>34006.199999999997</v>
      </c>
      <c r="H572" s="9">
        <v>11623.2</v>
      </c>
      <c r="I572" s="11">
        <v>0.43450660567627647</v>
      </c>
      <c r="J572" s="11">
        <v>0.89987807330708092</v>
      </c>
      <c r="K572">
        <v>-0.29079652218846702</v>
      </c>
      <c r="L572" s="10">
        <v>0.77125727874207595</v>
      </c>
      <c r="M572" t="b">
        <v>0</v>
      </c>
    </row>
    <row r="573" spans="1:13" x14ac:dyDescent="0.3">
      <c r="A573" t="s">
        <v>2590</v>
      </c>
      <c r="B573">
        <v>100379220</v>
      </c>
      <c r="C573" t="s">
        <v>2591</v>
      </c>
      <c r="D573" s="9">
        <v>5</v>
      </c>
      <c r="E573" s="9">
        <v>1147514</v>
      </c>
      <c r="F573" s="9">
        <v>31676</v>
      </c>
      <c r="G573" s="9">
        <v>51411.8</v>
      </c>
      <c r="H573" s="9">
        <v>19735.8</v>
      </c>
      <c r="I573" s="11">
        <v>0.43640443317175942</v>
      </c>
      <c r="J573" s="11">
        <v>0.89572267556733487</v>
      </c>
      <c r="K573">
        <v>0.37386011615505199</v>
      </c>
      <c r="L573" s="10">
        <v>0.70857454373739504</v>
      </c>
      <c r="M573" t="b">
        <v>0</v>
      </c>
    </row>
    <row r="574" spans="1:13" x14ac:dyDescent="0.3">
      <c r="A574" t="s">
        <v>1531</v>
      </c>
      <c r="B574">
        <v>2052</v>
      </c>
      <c r="C574" t="s">
        <v>1532</v>
      </c>
      <c r="D574" s="9">
        <v>7</v>
      </c>
      <c r="E574" s="9">
        <v>225997794</v>
      </c>
      <c r="F574" s="9">
        <v>34575</v>
      </c>
      <c r="G574" s="9">
        <v>60059.428571428572</v>
      </c>
      <c r="H574" s="9">
        <v>25484.428571428572</v>
      </c>
      <c r="I574" s="11">
        <v>0.43819203260491951</v>
      </c>
      <c r="J574" s="11">
        <v>0.84200504030248213</v>
      </c>
      <c r="K574">
        <v>-2.1545382960801999E-2</v>
      </c>
      <c r="L574" s="10">
        <v>0.98281418932401499</v>
      </c>
      <c r="M574" t="b">
        <v>0</v>
      </c>
    </row>
    <row r="575" spans="1:13" x14ac:dyDescent="0.3">
      <c r="A575" t="s">
        <v>2324</v>
      </c>
      <c r="B575">
        <v>6300</v>
      </c>
      <c r="C575" t="s">
        <v>2325</v>
      </c>
      <c r="D575" s="9">
        <v>7</v>
      </c>
      <c r="E575" s="9">
        <v>50700254</v>
      </c>
      <c r="F575" s="9">
        <v>33778</v>
      </c>
      <c r="G575" s="9">
        <v>85487</v>
      </c>
      <c r="H575" s="9">
        <v>51709</v>
      </c>
      <c r="I575" s="11">
        <v>0.44134632315868999</v>
      </c>
      <c r="J575" s="11">
        <v>0.83583741257279598</v>
      </c>
      <c r="K575">
        <v>0.73577739968314504</v>
      </c>
      <c r="L575" s="10">
        <v>0.46201020568573797</v>
      </c>
      <c r="M575" t="b">
        <v>0</v>
      </c>
    </row>
    <row r="576" spans="1:13" x14ac:dyDescent="0.3">
      <c r="A576" t="s">
        <v>3328</v>
      </c>
      <c r="B576">
        <v>92659</v>
      </c>
      <c r="C576" t="s">
        <v>3714</v>
      </c>
      <c r="D576" s="9">
        <v>5</v>
      </c>
      <c r="E576" s="9">
        <v>79885705</v>
      </c>
      <c r="F576" s="9">
        <v>48448</v>
      </c>
      <c r="G576" s="9">
        <v>38145.4</v>
      </c>
      <c r="H576" s="9">
        <v>-10302.6</v>
      </c>
      <c r="I576" s="11">
        <v>0.44325614014480352</v>
      </c>
      <c r="J576" s="11">
        <v>-0.88085415201827888</v>
      </c>
      <c r="K576">
        <v>0.311839395054541</v>
      </c>
      <c r="L576" s="10">
        <v>0.75521684446922699</v>
      </c>
      <c r="M576" t="b">
        <v>0</v>
      </c>
    </row>
    <row r="577" spans="1:13" x14ac:dyDescent="0.3">
      <c r="A577" t="s">
        <v>3329</v>
      </c>
      <c r="B577">
        <v>202500</v>
      </c>
      <c r="C577" t="s">
        <v>3715</v>
      </c>
      <c r="D577" s="9">
        <v>5</v>
      </c>
      <c r="E577" s="9">
        <v>44265458</v>
      </c>
      <c r="F577" s="9">
        <v>41480</v>
      </c>
      <c r="G577" s="9">
        <v>31893.4</v>
      </c>
      <c r="H577" s="9">
        <v>-9586.6</v>
      </c>
      <c r="I577" s="11">
        <v>0.44375356604791083</v>
      </c>
      <c r="J577" s="11">
        <v>-0.87978272837066507</v>
      </c>
      <c r="K577">
        <v>-1.0070877560354301</v>
      </c>
      <c r="L577" s="10">
        <v>0.31409596725236899</v>
      </c>
      <c r="M577" t="b">
        <v>0</v>
      </c>
    </row>
    <row r="578" spans="1:13" x14ac:dyDescent="0.3">
      <c r="A578" t="s">
        <v>3330</v>
      </c>
      <c r="B578">
        <v>390327</v>
      </c>
      <c r="C578" t="s">
        <v>3716</v>
      </c>
      <c r="D578" s="9">
        <v>6</v>
      </c>
      <c r="E578" s="9">
        <v>55863922</v>
      </c>
      <c r="F578" s="9">
        <v>29080</v>
      </c>
      <c r="G578" s="9">
        <v>45563.5</v>
      </c>
      <c r="H578" s="9">
        <v>16483.5</v>
      </c>
      <c r="I578" s="11">
        <v>0.44684575940695814</v>
      </c>
      <c r="J578" s="11">
        <v>0.842681185054583</v>
      </c>
      <c r="K578">
        <v>-0.93014264884556297</v>
      </c>
      <c r="L578" s="10">
        <v>0.35248461680139598</v>
      </c>
      <c r="M578" t="b">
        <v>0</v>
      </c>
    </row>
    <row r="579" spans="1:13" x14ac:dyDescent="0.3">
      <c r="A579" t="s">
        <v>2257</v>
      </c>
      <c r="B579">
        <v>5892</v>
      </c>
      <c r="C579" t="s">
        <v>2258</v>
      </c>
      <c r="D579" s="9">
        <v>6</v>
      </c>
      <c r="E579" s="9">
        <v>33448541</v>
      </c>
      <c r="F579" s="9">
        <v>40110</v>
      </c>
      <c r="G579" s="9">
        <v>27999</v>
      </c>
      <c r="H579" s="9">
        <v>-12111</v>
      </c>
      <c r="I579" s="11">
        <v>0.44736497841853701</v>
      </c>
      <c r="J579" s="11">
        <v>-0.84164003066771909</v>
      </c>
      <c r="K579">
        <v>1.72387078535716</v>
      </c>
      <c r="L579" s="10">
        <v>8.4989161205948099E-2</v>
      </c>
      <c r="M579" t="b">
        <v>0</v>
      </c>
    </row>
    <row r="580" spans="1:13" x14ac:dyDescent="0.3">
      <c r="A580" t="s">
        <v>3331</v>
      </c>
      <c r="B580">
        <v>60436</v>
      </c>
      <c r="C580" t="s">
        <v>3717</v>
      </c>
      <c r="D580" s="9">
        <v>6</v>
      </c>
      <c r="E580" s="9">
        <v>35201891</v>
      </c>
      <c r="F580" s="9">
        <v>22482</v>
      </c>
      <c r="G580" s="9">
        <v>66062.333333333328</v>
      </c>
      <c r="H580" s="9">
        <v>43580.333333333336</v>
      </c>
      <c r="I580" s="11">
        <v>0.45165049996621431</v>
      </c>
      <c r="J580" s="11">
        <v>0.83308329097087497</v>
      </c>
      <c r="K580">
        <v>1.9949189086581001</v>
      </c>
      <c r="L580" s="10">
        <v>4.6277948464112498E-2</v>
      </c>
      <c r="M580" t="b">
        <v>0</v>
      </c>
    </row>
    <row r="581" spans="1:13" x14ac:dyDescent="0.3">
      <c r="A581" t="s">
        <v>3332</v>
      </c>
      <c r="B581">
        <v>100616269</v>
      </c>
      <c r="C581" t="s">
        <v>3718</v>
      </c>
      <c r="D581" s="9">
        <v>5</v>
      </c>
      <c r="E581" s="9">
        <v>16141787</v>
      </c>
      <c r="F581" s="9">
        <v>14783</v>
      </c>
      <c r="G581" s="9">
        <v>18152.8</v>
      </c>
      <c r="H581" s="9">
        <v>3369.8</v>
      </c>
      <c r="I581" s="11">
        <v>0.45166334357625765</v>
      </c>
      <c r="J581" s="11">
        <v>0.86288735908631864</v>
      </c>
      <c r="K581">
        <v>-0.60574288893063399</v>
      </c>
      <c r="L581" s="10">
        <v>0.544800239779617</v>
      </c>
      <c r="M581" t="b">
        <v>0</v>
      </c>
    </row>
    <row r="582" spans="1:13" x14ac:dyDescent="0.3">
      <c r="A582" t="s">
        <v>3333</v>
      </c>
      <c r="B582">
        <v>26609</v>
      </c>
      <c r="C582" t="s">
        <v>3719</v>
      </c>
      <c r="D582" s="9">
        <v>6</v>
      </c>
      <c r="E582" s="9">
        <v>7810303</v>
      </c>
      <c r="F582" s="9">
        <v>132030</v>
      </c>
      <c r="G582" s="9">
        <v>158968.33333333334</v>
      </c>
      <c r="H582" s="9">
        <v>26938.333333333332</v>
      </c>
      <c r="I582" s="11">
        <v>0.45512015136286804</v>
      </c>
      <c r="J582" s="11">
        <v>0.82620287285665028</v>
      </c>
      <c r="K582">
        <v>0.30122439752658697</v>
      </c>
      <c r="L582" s="10">
        <v>0.76329566023875495</v>
      </c>
      <c r="M582" t="b">
        <v>0</v>
      </c>
    </row>
    <row r="583" spans="1:13" x14ac:dyDescent="0.3">
      <c r="A583" t="s">
        <v>3334</v>
      </c>
      <c r="B583">
        <v>7702</v>
      </c>
      <c r="C583" t="s">
        <v>3720</v>
      </c>
      <c r="D583" s="9">
        <v>5</v>
      </c>
      <c r="E583" s="9">
        <v>9481866</v>
      </c>
      <c r="F583" s="9">
        <v>54723</v>
      </c>
      <c r="G583" s="9">
        <v>45336.6</v>
      </c>
      <c r="H583" s="9">
        <v>-9386.4</v>
      </c>
      <c r="I583" s="11">
        <v>0.45558877985501411</v>
      </c>
      <c r="J583" s="11">
        <v>-0.8545994648030667</v>
      </c>
      <c r="K583">
        <v>-1.3878615150938001</v>
      </c>
      <c r="L583" s="10">
        <v>0.165437277410905</v>
      </c>
      <c r="M583" t="b">
        <v>0</v>
      </c>
    </row>
    <row r="584" spans="1:13" x14ac:dyDescent="0.3">
      <c r="A584" t="s">
        <v>1225</v>
      </c>
      <c r="B584">
        <v>2593</v>
      </c>
      <c r="C584" t="s">
        <v>1226</v>
      </c>
      <c r="D584" s="9">
        <v>7</v>
      </c>
      <c r="E584" s="9">
        <v>1401569</v>
      </c>
      <c r="F584" s="9">
        <v>24132</v>
      </c>
      <c r="G584" s="9">
        <v>31585.571428571428</v>
      </c>
      <c r="H584" s="9">
        <v>7453.5714285714284</v>
      </c>
      <c r="I584" s="11">
        <v>0.45970862639484422</v>
      </c>
      <c r="J584" s="11">
        <v>0.80057755963405353</v>
      </c>
      <c r="K584">
        <v>-0.34516850860526299</v>
      </c>
      <c r="L584" s="10">
        <v>0.73002828445849599</v>
      </c>
      <c r="M584" t="b">
        <v>0</v>
      </c>
    </row>
    <row r="585" spans="1:13" x14ac:dyDescent="0.3">
      <c r="A585" t="s">
        <v>3335</v>
      </c>
      <c r="B585">
        <v>254783</v>
      </c>
      <c r="C585" t="s">
        <v>3721</v>
      </c>
      <c r="D585" s="9">
        <v>5</v>
      </c>
      <c r="E585" s="9">
        <v>55640982</v>
      </c>
      <c r="F585" s="9">
        <v>247814</v>
      </c>
      <c r="G585" s="9">
        <v>177024.4</v>
      </c>
      <c r="H585" s="9">
        <v>-70789.600000000006</v>
      </c>
      <c r="I585" s="11">
        <v>0.46031746340340074</v>
      </c>
      <c r="J585" s="11">
        <v>-0.84469848605913245</v>
      </c>
      <c r="K585">
        <v>9.8504794654905803E-2</v>
      </c>
      <c r="L585" s="10">
        <v>0.92154794354514702</v>
      </c>
      <c r="M585" t="b">
        <v>0</v>
      </c>
    </row>
    <row r="586" spans="1:13" x14ac:dyDescent="0.3">
      <c r="A586" t="s">
        <v>3336</v>
      </c>
      <c r="B586">
        <v>154141</v>
      </c>
      <c r="C586" t="s">
        <v>3722</v>
      </c>
      <c r="D586" s="9">
        <v>5</v>
      </c>
      <c r="E586" s="9">
        <v>20212670</v>
      </c>
      <c r="F586" s="9">
        <v>24969</v>
      </c>
      <c r="G586" s="9">
        <v>20569.400000000001</v>
      </c>
      <c r="H586" s="9">
        <v>-4399.6000000000004</v>
      </c>
      <c r="I586" s="11">
        <v>0.46369615269359604</v>
      </c>
      <c r="J586" s="11">
        <v>-0.83767841681645827</v>
      </c>
      <c r="K586" t="s">
        <v>3085</v>
      </c>
      <c r="L586" s="10" t="s">
        <v>3085</v>
      </c>
      <c r="M586" t="b">
        <v>0</v>
      </c>
    </row>
    <row r="587" spans="1:13" x14ac:dyDescent="0.3">
      <c r="A587" t="s">
        <v>3337</v>
      </c>
      <c r="B587">
        <v>57455</v>
      </c>
      <c r="C587" t="s">
        <v>3723</v>
      </c>
      <c r="D587" s="9">
        <v>5</v>
      </c>
      <c r="E587" s="9">
        <v>1848452</v>
      </c>
      <c r="F587" s="9">
        <v>18549</v>
      </c>
      <c r="G587" s="9">
        <v>22014.400000000001</v>
      </c>
      <c r="H587" s="9">
        <v>3465.4</v>
      </c>
      <c r="I587" s="11">
        <v>0.46472030685201743</v>
      </c>
      <c r="J587" s="11">
        <v>0.83555927221819326</v>
      </c>
      <c r="K587">
        <v>1.2651737406149199</v>
      </c>
      <c r="L587" s="10">
        <v>0.206055079639202</v>
      </c>
      <c r="M587" t="b">
        <v>0</v>
      </c>
    </row>
    <row r="588" spans="1:13" x14ac:dyDescent="0.3">
      <c r="A588" t="s">
        <v>3338</v>
      </c>
      <c r="B588">
        <v>128387</v>
      </c>
      <c r="C588" t="s">
        <v>3724</v>
      </c>
      <c r="D588" s="9">
        <v>5</v>
      </c>
      <c r="E588" s="9">
        <v>212965170</v>
      </c>
      <c r="F588" s="9">
        <v>40451</v>
      </c>
      <c r="G588" s="9">
        <v>62998.8</v>
      </c>
      <c r="H588" s="9">
        <v>22547.8</v>
      </c>
      <c r="I588" s="11">
        <v>0.4655620042677816</v>
      </c>
      <c r="J588" s="11">
        <v>0.83382069441098239</v>
      </c>
      <c r="K588">
        <v>-6.4409475635472099E-2</v>
      </c>
      <c r="L588" s="10">
        <v>0.94865493068037399</v>
      </c>
      <c r="M588" t="b">
        <v>0</v>
      </c>
    </row>
    <row r="589" spans="1:13" x14ac:dyDescent="0.3">
      <c r="A589" t="s">
        <v>980</v>
      </c>
      <c r="B589">
        <v>27077</v>
      </c>
      <c r="C589" t="s">
        <v>981</v>
      </c>
      <c r="D589" s="9">
        <v>5</v>
      </c>
      <c r="E589" s="9">
        <v>19281495</v>
      </c>
      <c r="F589" s="9">
        <v>13332</v>
      </c>
      <c r="G589" s="9">
        <v>17913.2</v>
      </c>
      <c r="H589" s="9">
        <v>4581.2</v>
      </c>
      <c r="I589" s="11">
        <v>0.46575979545309037</v>
      </c>
      <c r="J589" s="11">
        <v>0.83341254025084033</v>
      </c>
      <c r="K589" t="s">
        <v>3085</v>
      </c>
      <c r="L589" s="10" t="s">
        <v>3085</v>
      </c>
      <c r="M589" t="b">
        <v>0</v>
      </c>
    </row>
    <row r="590" spans="1:13" x14ac:dyDescent="0.3">
      <c r="A590" t="s">
        <v>2446</v>
      </c>
      <c r="B590">
        <v>406991</v>
      </c>
      <c r="C590" t="s">
        <v>2447</v>
      </c>
      <c r="D590" s="9">
        <v>32</v>
      </c>
      <c r="E590" s="9">
        <v>57918627</v>
      </c>
      <c r="F590" s="9">
        <v>21270</v>
      </c>
      <c r="G590" s="9">
        <v>24645.28125</v>
      </c>
      <c r="H590" s="9">
        <v>3375.28125</v>
      </c>
      <c r="I590" s="11">
        <v>0.46579569148905087</v>
      </c>
      <c r="J590" s="11">
        <v>0.73875663563864702</v>
      </c>
      <c r="K590" t="s">
        <v>3085</v>
      </c>
      <c r="L590" s="10" t="s">
        <v>3085</v>
      </c>
      <c r="M590" t="b">
        <v>0</v>
      </c>
    </row>
    <row r="591" spans="1:13" x14ac:dyDescent="0.3">
      <c r="A591" t="s">
        <v>3339</v>
      </c>
      <c r="B591">
        <v>7733</v>
      </c>
      <c r="C591" t="s">
        <v>3725</v>
      </c>
      <c r="D591" s="9">
        <v>5</v>
      </c>
      <c r="E591" s="9">
        <v>45004576</v>
      </c>
      <c r="F591" s="9">
        <v>30507</v>
      </c>
      <c r="G591" s="9">
        <v>41834</v>
      </c>
      <c r="H591" s="9">
        <v>11327</v>
      </c>
      <c r="I591" s="11">
        <v>0.46641208499200898</v>
      </c>
      <c r="J591" s="11">
        <v>0.83206756508137214</v>
      </c>
      <c r="K591">
        <v>-2.8839382831882001</v>
      </c>
      <c r="L591" s="10">
        <v>3.9975979816210504E-3</v>
      </c>
      <c r="M591" t="b">
        <v>0</v>
      </c>
    </row>
    <row r="592" spans="1:13" x14ac:dyDescent="0.3">
      <c r="A592" t="s">
        <v>2938</v>
      </c>
      <c r="B592">
        <v>102467146</v>
      </c>
      <c r="C592" t="s">
        <v>2939</v>
      </c>
      <c r="D592" s="9">
        <v>6</v>
      </c>
      <c r="E592" s="9">
        <v>79804460</v>
      </c>
      <c r="F592" s="9">
        <v>34974</v>
      </c>
      <c r="G592" s="9">
        <v>58442</v>
      </c>
      <c r="H592" s="9">
        <v>23468</v>
      </c>
      <c r="I592" s="11">
        <v>0.46694268797348676</v>
      </c>
      <c r="J592" s="11">
        <v>0.80306574399267971</v>
      </c>
      <c r="K592" t="s">
        <v>3085</v>
      </c>
      <c r="L592" s="10" t="s">
        <v>3085</v>
      </c>
      <c r="M592" t="b">
        <v>0</v>
      </c>
    </row>
    <row r="593" spans="1:13" x14ac:dyDescent="0.3">
      <c r="A593" t="s">
        <v>3340</v>
      </c>
      <c r="B593">
        <v>7477</v>
      </c>
      <c r="C593" t="s">
        <v>3726</v>
      </c>
      <c r="D593" s="9">
        <v>6</v>
      </c>
      <c r="E593" s="9">
        <v>46373009</v>
      </c>
      <c r="F593" s="9">
        <v>39923</v>
      </c>
      <c r="G593" s="9">
        <v>29885.666666666668</v>
      </c>
      <c r="H593" s="9">
        <v>-10037.333333333334</v>
      </c>
      <c r="I593" s="11">
        <v>0.46871636236504216</v>
      </c>
      <c r="J593" s="11">
        <v>-0.79963440695138088</v>
      </c>
      <c r="K593">
        <v>-3.3407620518766598E-2</v>
      </c>
      <c r="L593" s="10">
        <v>0.973355097764946</v>
      </c>
      <c r="M593" t="b">
        <v>0</v>
      </c>
    </row>
    <row r="594" spans="1:13" x14ac:dyDescent="0.3">
      <c r="A594" t="s">
        <v>2039</v>
      </c>
      <c r="B594">
        <v>254359</v>
      </c>
      <c r="C594" t="s">
        <v>2040</v>
      </c>
      <c r="D594" s="9">
        <v>5</v>
      </c>
      <c r="E594" s="9">
        <v>66313709</v>
      </c>
      <c r="F594" s="9">
        <v>24597</v>
      </c>
      <c r="G594" s="9">
        <v>58108.2</v>
      </c>
      <c r="H594" s="9">
        <v>33511.199999999997</v>
      </c>
      <c r="I594" s="11">
        <v>0.47307777719072447</v>
      </c>
      <c r="J594" s="11">
        <v>0.81841575925718246</v>
      </c>
      <c r="K594">
        <v>0.38917744833860402</v>
      </c>
      <c r="L594" s="10">
        <v>0.69721404852876401</v>
      </c>
      <c r="M594" t="b">
        <v>0</v>
      </c>
    </row>
    <row r="595" spans="1:13" x14ac:dyDescent="0.3">
      <c r="A595" t="s">
        <v>731</v>
      </c>
      <c r="B595">
        <v>4756</v>
      </c>
      <c r="C595" t="s">
        <v>732</v>
      </c>
      <c r="D595" s="9">
        <v>7</v>
      </c>
      <c r="E595" s="9">
        <v>73344051</v>
      </c>
      <c r="F595" s="9">
        <v>40773</v>
      </c>
      <c r="G595" s="9">
        <v>88969.28571428571</v>
      </c>
      <c r="H595" s="9">
        <v>48196.285714285717</v>
      </c>
      <c r="I595" s="11">
        <v>0.47354128363233139</v>
      </c>
      <c r="J595" s="11">
        <v>0.77469965874216706</v>
      </c>
      <c r="K595">
        <v>-1.80444886375528</v>
      </c>
      <c r="L595" s="10">
        <v>7.1412024041811906E-2</v>
      </c>
      <c r="M595" t="b">
        <v>0</v>
      </c>
    </row>
    <row r="596" spans="1:13" x14ac:dyDescent="0.3">
      <c r="A596" t="s">
        <v>623</v>
      </c>
      <c r="B596">
        <v>56919</v>
      </c>
      <c r="C596" t="s">
        <v>624</v>
      </c>
      <c r="D596" s="9">
        <v>6</v>
      </c>
      <c r="E596" s="9">
        <v>5372380</v>
      </c>
      <c r="F596" s="9">
        <v>42547</v>
      </c>
      <c r="G596" s="9">
        <v>58070.5</v>
      </c>
      <c r="H596" s="9">
        <v>15523.5</v>
      </c>
      <c r="I596" s="11">
        <v>0.48250099317168782</v>
      </c>
      <c r="J596" s="11">
        <v>0.77330474985808628</v>
      </c>
      <c r="K596">
        <v>1.4084328416282099</v>
      </c>
      <c r="L596" s="10">
        <v>0.159262402601833</v>
      </c>
      <c r="M596" t="b">
        <v>0</v>
      </c>
    </row>
    <row r="597" spans="1:13" x14ac:dyDescent="0.3">
      <c r="A597" t="s">
        <v>2390</v>
      </c>
      <c r="B597">
        <v>155184</v>
      </c>
      <c r="C597" t="s">
        <v>2391</v>
      </c>
      <c r="D597" s="9">
        <v>6</v>
      </c>
      <c r="E597" s="9">
        <v>9086404</v>
      </c>
      <c r="F597" s="9">
        <v>33865</v>
      </c>
      <c r="G597" s="9">
        <v>28041.5</v>
      </c>
      <c r="H597" s="9">
        <v>-5823.5</v>
      </c>
      <c r="I597" s="11">
        <v>0.48621395172393594</v>
      </c>
      <c r="J597" s="11">
        <v>-0.76631186065016199</v>
      </c>
      <c r="K597">
        <v>-0.58537885679721002</v>
      </c>
      <c r="L597" s="10">
        <v>0.55840324711419798</v>
      </c>
      <c r="M597" t="b">
        <v>0</v>
      </c>
    </row>
    <row r="598" spans="1:13" x14ac:dyDescent="0.3">
      <c r="A598" t="s">
        <v>3341</v>
      </c>
      <c r="B598">
        <v>10417</v>
      </c>
      <c r="C598" t="s">
        <v>3727</v>
      </c>
      <c r="D598" s="9">
        <v>5</v>
      </c>
      <c r="E598" s="9">
        <v>1202750</v>
      </c>
      <c r="F598" s="9">
        <v>33440</v>
      </c>
      <c r="G598" s="9">
        <v>51147.4</v>
      </c>
      <c r="H598" s="9">
        <v>17707.400000000001</v>
      </c>
      <c r="I598" s="11">
        <v>0.48855815236142075</v>
      </c>
      <c r="J598" s="11">
        <v>0.78733510269105467</v>
      </c>
      <c r="K598">
        <v>1.7063610155301201</v>
      </c>
      <c r="L598" s="10">
        <v>8.8200054026695798E-2</v>
      </c>
      <c r="M598" t="b">
        <v>0</v>
      </c>
    </row>
    <row r="599" spans="1:13" x14ac:dyDescent="0.3">
      <c r="A599" t="s">
        <v>3342</v>
      </c>
      <c r="B599">
        <v>26011</v>
      </c>
      <c r="C599" t="s">
        <v>3728</v>
      </c>
      <c r="D599" s="9">
        <v>5</v>
      </c>
      <c r="E599" s="9">
        <v>79151992</v>
      </c>
      <c r="F599" s="9">
        <v>25713</v>
      </c>
      <c r="G599" s="9">
        <v>33700.400000000001</v>
      </c>
      <c r="H599" s="9">
        <v>7987.4</v>
      </c>
      <c r="I599" s="11">
        <v>0.48944922414533748</v>
      </c>
      <c r="J599" s="11">
        <v>0.78557158439157582</v>
      </c>
      <c r="K599" t="s">
        <v>3085</v>
      </c>
      <c r="L599" s="10" t="s">
        <v>3085</v>
      </c>
      <c r="M599" t="b">
        <v>0</v>
      </c>
    </row>
    <row r="600" spans="1:13" x14ac:dyDescent="0.3">
      <c r="A600" t="s">
        <v>2584</v>
      </c>
      <c r="B600">
        <v>678655</v>
      </c>
      <c r="C600" t="s">
        <v>2585</v>
      </c>
      <c r="D600" s="9">
        <v>6</v>
      </c>
      <c r="E600" s="9">
        <v>6560733</v>
      </c>
      <c r="F600" s="9">
        <v>12468</v>
      </c>
      <c r="G600" s="9">
        <v>15291.166666666666</v>
      </c>
      <c r="H600" s="9">
        <v>2823.1666666666665</v>
      </c>
      <c r="I600" s="11">
        <v>0.48971440932935517</v>
      </c>
      <c r="J600" s="11">
        <v>0.75975639160413411</v>
      </c>
      <c r="K600">
        <v>0.90329136795062603</v>
      </c>
      <c r="L600" s="10">
        <v>0.366552865522497</v>
      </c>
      <c r="M600" t="b">
        <v>0</v>
      </c>
    </row>
    <row r="601" spans="1:13" x14ac:dyDescent="0.3">
      <c r="A601" t="s">
        <v>3343</v>
      </c>
      <c r="B601">
        <v>57446</v>
      </c>
      <c r="C601" t="s">
        <v>3729</v>
      </c>
      <c r="D601" s="9">
        <v>6</v>
      </c>
      <c r="E601" s="9">
        <v>35374481</v>
      </c>
      <c r="F601" s="9">
        <v>30128</v>
      </c>
      <c r="G601" s="9">
        <v>38731.833333333336</v>
      </c>
      <c r="H601" s="9">
        <v>8603.8333333333339</v>
      </c>
      <c r="I601" s="11">
        <v>0.49110296306226775</v>
      </c>
      <c r="J601" s="11">
        <v>0.75716584334569303</v>
      </c>
      <c r="K601" t="s">
        <v>3085</v>
      </c>
      <c r="L601" s="10" t="s">
        <v>3085</v>
      </c>
      <c r="M601" t="b">
        <v>0</v>
      </c>
    </row>
    <row r="602" spans="1:13" x14ac:dyDescent="0.3">
      <c r="A602" t="s">
        <v>3344</v>
      </c>
      <c r="B602">
        <v>64207</v>
      </c>
      <c r="C602" t="s">
        <v>3730</v>
      </c>
      <c r="D602" s="9">
        <v>5</v>
      </c>
      <c r="E602" s="9">
        <v>77495034</v>
      </c>
      <c r="F602" s="9">
        <v>19782</v>
      </c>
      <c r="G602" s="9">
        <v>25119</v>
      </c>
      <c r="H602" s="9">
        <v>5337</v>
      </c>
      <c r="I602" s="11">
        <v>0.4914012773610249</v>
      </c>
      <c r="J602" s="11">
        <v>0.78171769082482756</v>
      </c>
      <c r="K602">
        <v>3.8370418334698397E-2</v>
      </c>
      <c r="L602" s="10">
        <v>0.96939873919209796</v>
      </c>
      <c r="M602" t="b">
        <v>0</v>
      </c>
    </row>
    <row r="603" spans="1:13" x14ac:dyDescent="0.3">
      <c r="A603" t="s">
        <v>2564</v>
      </c>
      <c r="B603">
        <v>65996</v>
      </c>
      <c r="C603" t="s">
        <v>2565</v>
      </c>
      <c r="D603" s="9">
        <v>8</v>
      </c>
      <c r="E603" s="9">
        <v>59084870</v>
      </c>
      <c r="F603" s="9">
        <v>32387</v>
      </c>
      <c r="G603" s="9">
        <v>30663.5</v>
      </c>
      <c r="H603" s="9">
        <v>-1723.5</v>
      </c>
      <c r="I603" s="11">
        <v>0.49607923228299977</v>
      </c>
      <c r="J603" s="11">
        <v>-0.72440898163442435</v>
      </c>
      <c r="K603">
        <v>0.47043042705771498</v>
      </c>
      <c r="L603" s="10">
        <v>0.63813316104435103</v>
      </c>
      <c r="M603" t="b">
        <v>0</v>
      </c>
    </row>
    <row r="604" spans="1:13" x14ac:dyDescent="0.3">
      <c r="A604" t="s">
        <v>3345</v>
      </c>
      <c r="B604">
        <v>100862692</v>
      </c>
      <c r="C604" t="s">
        <v>3731</v>
      </c>
      <c r="D604" s="9">
        <v>5</v>
      </c>
      <c r="E604" s="9">
        <v>47882384</v>
      </c>
      <c r="F604" s="9">
        <v>90354</v>
      </c>
      <c r="G604" s="9">
        <v>67130</v>
      </c>
      <c r="H604" s="9">
        <v>-23224</v>
      </c>
      <c r="I604" s="11">
        <v>0.50044700619685778</v>
      </c>
      <c r="J604" s="11">
        <v>-0.76402426064056861</v>
      </c>
      <c r="K604" t="s">
        <v>3085</v>
      </c>
      <c r="L604" s="10" t="s">
        <v>3085</v>
      </c>
      <c r="M604" t="b">
        <v>0</v>
      </c>
    </row>
    <row r="605" spans="1:13" x14ac:dyDescent="0.3">
      <c r="A605" t="s">
        <v>1113</v>
      </c>
      <c r="B605">
        <v>11335</v>
      </c>
      <c r="C605" t="s">
        <v>1114</v>
      </c>
      <c r="D605" s="9">
        <v>6</v>
      </c>
      <c r="E605" s="9">
        <v>26240782</v>
      </c>
      <c r="F605" s="9">
        <v>33687</v>
      </c>
      <c r="G605" s="9">
        <v>30583.333333333332</v>
      </c>
      <c r="H605" s="9">
        <v>-3103.6666666666665</v>
      </c>
      <c r="I605" s="11">
        <v>0.50087007085482294</v>
      </c>
      <c r="J605" s="11">
        <v>-0.73909839910962616</v>
      </c>
      <c r="K605">
        <v>0.93621924470659601</v>
      </c>
      <c r="L605" s="10">
        <v>0.34934899989742102</v>
      </c>
      <c r="M605" t="b">
        <v>0</v>
      </c>
    </row>
    <row r="606" spans="1:13" x14ac:dyDescent="0.3">
      <c r="A606" t="s">
        <v>2887</v>
      </c>
      <c r="B606">
        <v>100009676</v>
      </c>
      <c r="C606" t="s">
        <v>2888</v>
      </c>
      <c r="D606" s="9">
        <v>6</v>
      </c>
      <c r="E606" s="9">
        <v>101395274</v>
      </c>
      <c r="F606" s="9">
        <v>29481</v>
      </c>
      <c r="G606" s="9">
        <v>67179.833333333328</v>
      </c>
      <c r="H606" s="9">
        <v>37698.833333333336</v>
      </c>
      <c r="I606" s="11">
        <v>0.50095161885813222</v>
      </c>
      <c r="J606" s="11">
        <v>0.73894866771344392</v>
      </c>
      <c r="K606">
        <v>1.01836914263101</v>
      </c>
      <c r="L606" s="10">
        <v>0.30870817159460001</v>
      </c>
      <c r="M606" t="b">
        <v>0</v>
      </c>
    </row>
    <row r="607" spans="1:13" x14ac:dyDescent="0.3">
      <c r="A607" t="s">
        <v>3346</v>
      </c>
      <c r="B607">
        <v>2296</v>
      </c>
      <c r="C607" t="s">
        <v>3732</v>
      </c>
      <c r="D607" s="9">
        <v>5</v>
      </c>
      <c r="E607" s="9">
        <v>1610681</v>
      </c>
      <c r="F607" s="9">
        <v>36999</v>
      </c>
      <c r="G607" s="9">
        <v>29731.599999999999</v>
      </c>
      <c r="H607" s="9">
        <v>-7267.4</v>
      </c>
      <c r="I607" s="11">
        <v>0.50248370983177515</v>
      </c>
      <c r="J607" s="11">
        <v>-0.76007717195771718</v>
      </c>
      <c r="K607">
        <v>2.32176071724205</v>
      </c>
      <c r="L607" s="10">
        <v>2.041285185738E-2</v>
      </c>
      <c r="M607" t="b">
        <v>0</v>
      </c>
    </row>
    <row r="608" spans="1:13" x14ac:dyDescent="0.3">
      <c r="A608" t="s">
        <v>3347</v>
      </c>
      <c r="B608">
        <v>101927237</v>
      </c>
      <c r="C608" t="s">
        <v>3733</v>
      </c>
      <c r="D608" s="9">
        <v>5</v>
      </c>
      <c r="E608" s="9">
        <v>68333969</v>
      </c>
      <c r="F608" s="9">
        <v>53723</v>
      </c>
      <c r="G608" s="9">
        <v>124816.2</v>
      </c>
      <c r="H608" s="9">
        <v>71093.2</v>
      </c>
      <c r="I608" s="11">
        <v>0.50321987296000337</v>
      </c>
      <c r="J608" s="11">
        <v>0.75865375699437987</v>
      </c>
      <c r="K608">
        <v>-1.00287802907299</v>
      </c>
      <c r="L608" s="10">
        <v>0.31612223156262498</v>
      </c>
      <c r="M608" t="b">
        <v>0</v>
      </c>
    </row>
    <row r="609" spans="1:13" x14ac:dyDescent="0.3">
      <c r="A609" t="s">
        <v>3348</v>
      </c>
      <c r="B609">
        <v>343099</v>
      </c>
      <c r="C609" t="s">
        <v>3734</v>
      </c>
      <c r="D609" s="9">
        <v>5</v>
      </c>
      <c r="E609" s="9">
        <v>93645476</v>
      </c>
      <c r="F609" s="9">
        <v>24480</v>
      </c>
      <c r="G609" s="9">
        <v>41825</v>
      </c>
      <c r="H609" s="9">
        <v>17345</v>
      </c>
      <c r="I609" s="11">
        <v>0.50579191770761112</v>
      </c>
      <c r="J609" s="11">
        <v>0.75369399832224215</v>
      </c>
      <c r="K609" t="s">
        <v>3085</v>
      </c>
      <c r="L609" s="10" t="s">
        <v>3085</v>
      </c>
      <c r="M609" t="b">
        <v>0</v>
      </c>
    </row>
    <row r="610" spans="1:13" x14ac:dyDescent="0.3">
      <c r="A610" t="s">
        <v>3349</v>
      </c>
      <c r="B610">
        <v>7074</v>
      </c>
      <c r="C610" t="s">
        <v>3735</v>
      </c>
      <c r="D610" s="9">
        <v>6</v>
      </c>
      <c r="E610" s="9">
        <v>32932290</v>
      </c>
      <c r="F610" s="9">
        <v>33140</v>
      </c>
      <c r="G610" s="9">
        <v>52019.333333333336</v>
      </c>
      <c r="H610" s="9">
        <v>18879.333333333332</v>
      </c>
      <c r="I610" s="11">
        <v>0.50637899516062124</v>
      </c>
      <c r="J610" s="11">
        <v>0.7290239922535996</v>
      </c>
      <c r="K610" t="s">
        <v>3085</v>
      </c>
      <c r="L610" s="10" t="s">
        <v>3085</v>
      </c>
      <c r="M610" t="b">
        <v>0</v>
      </c>
    </row>
    <row r="611" spans="1:13" x14ac:dyDescent="0.3">
      <c r="A611" t="s">
        <v>3350</v>
      </c>
      <c r="B611">
        <v>115290</v>
      </c>
      <c r="C611" t="s">
        <v>3736</v>
      </c>
      <c r="D611" s="9">
        <v>5</v>
      </c>
      <c r="E611" s="9">
        <v>39466550</v>
      </c>
      <c r="F611" s="9">
        <v>30133</v>
      </c>
      <c r="G611" s="9">
        <v>25561.200000000001</v>
      </c>
      <c r="H611" s="9">
        <v>-4571.8</v>
      </c>
      <c r="I611" s="11">
        <v>0.50805017418090892</v>
      </c>
      <c r="J611" s="11">
        <v>-0.74935640117735425</v>
      </c>
      <c r="K611">
        <v>2.3969316140603198</v>
      </c>
      <c r="L611" s="10">
        <v>1.6685481222235701E-2</v>
      </c>
      <c r="M611" t="b">
        <v>0</v>
      </c>
    </row>
    <row r="612" spans="1:13" x14ac:dyDescent="0.3">
      <c r="A612" t="s">
        <v>3351</v>
      </c>
      <c r="B612">
        <v>10635</v>
      </c>
      <c r="C612" t="s">
        <v>3737</v>
      </c>
      <c r="D612" s="9">
        <v>7</v>
      </c>
      <c r="E612" s="9">
        <v>4647950</v>
      </c>
      <c r="F612" s="9">
        <v>51449</v>
      </c>
      <c r="G612" s="9">
        <v>64184</v>
      </c>
      <c r="H612" s="9">
        <v>12735</v>
      </c>
      <c r="I612" s="11">
        <v>0.50836521917263966</v>
      </c>
      <c r="J612" s="11">
        <v>0.71188209991146445</v>
      </c>
      <c r="K612" t="s">
        <v>3085</v>
      </c>
      <c r="L612" s="10" t="s">
        <v>3085</v>
      </c>
      <c r="M612" t="b">
        <v>0</v>
      </c>
    </row>
    <row r="613" spans="1:13" x14ac:dyDescent="0.3">
      <c r="A613" t="s">
        <v>1185</v>
      </c>
      <c r="B613">
        <v>144453</v>
      </c>
      <c r="C613" t="s">
        <v>1186</v>
      </c>
      <c r="D613" s="9">
        <v>7</v>
      </c>
      <c r="E613" s="9">
        <v>70093256</v>
      </c>
      <c r="F613" s="9">
        <v>27644</v>
      </c>
      <c r="G613" s="9">
        <v>44973.571428571428</v>
      </c>
      <c r="H613" s="9">
        <v>17329.571428571428</v>
      </c>
      <c r="I613" s="11">
        <v>0.50880841390018761</v>
      </c>
      <c r="J613" s="11">
        <v>0.71110248218751893</v>
      </c>
      <c r="K613">
        <v>-0.60336129017374496</v>
      </c>
      <c r="L613" s="10">
        <v>0.54638258104623805</v>
      </c>
      <c r="M613" t="b">
        <v>0</v>
      </c>
    </row>
    <row r="614" spans="1:13" x14ac:dyDescent="0.3">
      <c r="A614" t="s">
        <v>1105</v>
      </c>
      <c r="B614">
        <v>57616</v>
      </c>
      <c r="C614" t="s">
        <v>1106</v>
      </c>
      <c r="D614" s="9">
        <v>6</v>
      </c>
      <c r="E614" s="9">
        <v>31840453</v>
      </c>
      <c r="F614" s="9">
        <v>36430</v>
      </c>
      <c r="G614" s="9">
        <v>48397.5</v>
      </c>
      <c r="H614" s="9">
        <v>11967.5</v>
      </c>
      <c r="I614" s="11">
        <v>0.51677452638287247</v>
      </c>
      <c r="J614" s="11">
        <v>0.71023212839488348</v>
      </c>
      <c r="K614">
        <v>-0.19816242134783499</v>
      </c>
      <c r="L614" s="10">
        <v>0.84295160791205304</v>
      </c>
      <c r="M614" t="b">
        <v>0</v>
      </c>
    </row>
    <row r="615" spans="1:13" x14ac:dyDescent="0.3">
      <c r="A615" t="s">
        <v>3352</v>
      </c>
      <c r="B615">
        <v>57459</v>
      </c>
      <c r="C615" t="s">
        <v>3738</v>
      </c>
      <c r="D615" s="9">
        <v>5</v>
      </c>
      <c r="E615" s="9">
        <v>153895451</v>
      </c>
      <c r="F615" s="9">
        <v>20146</v>
      </c>
      <c r="G615" s="9">
        <v>17644.599999999999</v>
      </c>
      <c r="H615" s="9">
        <v>-2501.4</v>
      </c>
      <c r="I615" s="11">
        <v>0.5214069358803417</v>
      </c>
      <c r="J615" s="11">
        <v>-0.72401789873398059</v>
      </c>
      <c r="K615">
        <v>0.13207797619435799</v>
      </c>
      <c r="L615" s="10">
        <v>0.89494479414932904</v>
      </c>
      <c r="M615" t="b">
        <v>0</v>
      </c>
    </row>
    <row r="616" spans="1:13" x14ac:dyDescent="0.3">
      <c r="A616" t="s">
        <v>2360</v>
      </c>
      <c r="B616">
        <v>63929</v>
      </c>
      <c r="C616" t="s">
        <v>2361</v>
      </c>
      <c r="D616" s="9">
        <v>8</v>
      </c>
      <c r="E616" s="9">
        <v>41253081</v>
      </c>
      <c r="F616" s="9">
        <v>41249</v>
      </c>
      <c r="G616" s="9">
        <v>37466.875</v>
      </c>
      <c r="H616" s="9">
        <v>-3782.125</v>
      </c>
      <c r="I616" s="11">
        <v>0.52362673899864531</v>
      </c>
      <c r="J616" s="11">
        <v>-0.67701413461828641</v>
      </c>
      <c r="K616">
        <v>1.6224686987480099</v>
      </c>
      <c r="L616" s="10">
        <v>0.104966137289265</v>
      </c>
      <c r="M616" t="b">
        <v>0</v>
      </c>
    </row>
    <row r="617" spans="1:13" x14ac:dyDescent="0.3">
      <c r="A617" t="s">
        <v>2550</v>
      </c>
      <c r="B617">
        <v>338799</v>
      </c>
      <c r="C617" t="s">
        <v>2551</v>
      </c>
      <c r="D617" s="9">
        <v>7</v>
      </c>
      <c r="E617" s="9">
        <v>122241812</v>
      </c>
      <c r="F617" s="9">
        <v>34498</v>
      </c>
      <c r="G617" s="9">
        <v>31540.142857142859</v>
      </c>
      <c r="H617" s="9">
        <v>-2957.8571428571427</v>
      </c>
      <c r="I617" s="11">
        <v>0.52484925652112968</v>
      </c>
      <c r="J617" s="11">
        <v>-0.68319446319654198</v>
      </c>
      <c r="K617">
        <v>-0.70558117068280901</v>
      </c>
      <c r="L617" s="10">
        <v>0.48058580820330998</v>
      </c>
      <c r="M617" t="b">
        <v>0</v>
      </c>
    </row>
    <row r="618" spans="1:13" x14ac:dyDescent="0.3">
      <c r="A618" t="s">
        <v>3353</v>
      </c>
      <c r="B618">
        <v>4047</v>
      </c>
      <c r="C618" t="s">
        <v>3739</v>
      </c>
      <c r="D618" s="9">
        <v>5</v>
      </c>
      <c r="E618" s="9">
        <v>47648738</v>
      </c>
      <c r="F618" s="9">
        <v>60292</v>
      </c>
      <c r="G618" s="9">
        <v>46760</v>
      </c>
      <c r="H618" s="9">
        <v>-13532</v>
      </c>
      <c r="I618" s="11">
        <v>0.52760921169567432</v>
      </c>
      <c r="J618" s="11">
        <v>-0.71242961987327236</v>
      </c>
      <c r="K618">
        <v>-0.61779205816937899</v>
      </c>
      <c r="L618" s="10">
        <v>0.536829835438833</v>
      </c>
      <c r="M618" t="b">
        <v>0</v>
      </c>
    </row>
    <row r="619" spans="1:13" x14ac:dyDescent="0.3">
      <c r="A619" t="s">
        <v>3354</v>
      </c>
      <c r="B619">
        <v>340206</v>
      </c>
      <c r="C619" t="s">
        <v>3740</v>
      </c>
      <c r="D619" s="9">
        <v>5</v>
      </c>
      <c r="E619" s="9">
        <v>41190382</v>
      </c>
      <c r="F619" s="9">
        <v>33157</v>
      </c>
      <c r="G619" s="9">
        <v>63408.4</v>
      </c>
      <c r="H619" s="9">
        <v>30251.4</v>
      </c>
      <c r="I619" s="11">
        <v>0.52895178797707731</v>
      </c>
      <c r="J619" s="11">
        <v>0.70993550493771773</v>
      </c>
      <c r="K619">
        <v>0.36419416362429102</v>
      </c>
      <c r="L619" s="10">
        <v>0.71577729293346004</v>
      </c>
      <c r="M619" t="b">
        <v>0</v>
      </c>
    </row>
    <row r="620" spans="1:13" x14ac:dyDescent="0.3">
      <c r="A620" t="s">
        <v>3355</v>
      </c>
      <c r="B620">
        <v>29888</v>
      </c>
      <c r="C620" t="s">
        <v>3741</v>
      </c>
      <c r="D620" s="9">
        <v>5</v>
      </c>
      <c r="E620" s="9">
        <v>47250251</v>
      </c>
      <c r="F620" s="9">
        <v>22032</v>
      </c>
      <c r="G620" s="9">
        <v>26712</v>
      </c>
      <c r="H620" s="9">
        <v>4680</v>
      </c>
      <c r="I620" s="11">
        <v>0.53171455239965848</v>
      </c>
      <c r="J620" s="11">
        <v>0.70481888759649769</v>
      </c>
      <c r="K620">
        <v>2.3320375748287598</v>
      </c>
      <c r="L620" s="10">
        <v>1.98637499934908E-2</v>
      </c>
      <c r="M620" t="b">
        <v>0</v>
      </c>
    </row>
    <row r="621" spans="1:13" x14ac:dyDescent="0.3">
      <c r="A621" t="s">
        <v>3356</v>
      </c>
      <c r="B621">
        <v>79760</v>
      </c>
      <c r="C621" t="s">
        <v>3742</v>
      </c>
      <c r="D621" s="9">
        <v>5</v>
      </c>
      <c r="E621" s="9">
        <v>45582453</v>
      </c>
      <c r="F621" s="9">
        <v>19170</v>
      </c>
      <c r="G621" s="9">
        <v>27475.4</v>
      </c>
      <c r="H621" s="9">
        <v>8305.4</v>
      </c>
      <c r="I621" s="11">
        <v>0.53355615797938583</v>
      </c>
      <c r="J621" s="11">
        <v>0.7014199424800035</v>
      </c>
      <c r="K621">
        <v>-0.62297551030075304</v>
      </c>
      <c r="L621" s="10">
        <v>0.53341918565515101</v>
      </c>
      <c r="M621" t="b">
        <v>0</v>
      </c>
    </row>
    <row r="622" spans="1:13" x14ac:dyDescent="0.3">
      <c r="A622" t="s">
        <v>2646</v>
      </c>
      <c r="B622">
        <v>138948</v>
      </c>
      <c r="C622" t="s">
        <v>2647</v>
      </c>
      <c r="D622" s="9">
        <v>5</v>
      </c>
      <c r="E622" s="9">
        <v>136522435</v>
      </c>
      <c r="F622" s="9">
        <v>26626</v>
      </c>
      <c r="G622" s="9">
        <v>30346.6</v>
      </c>
      <c r="H622" s="9">
        <v>3720.6</v>
      </c>
      <c r="I622" s="11">
        <v>0.53368098289711297</v>
      </c>
      <c r="J622" s="11">
        <v>0.7011898962497255</v>
      </c>
      <c r="K622">
        <v>0.92067649163215004</v>
      </c>
      <c r="L622" s="10">
        <v>0.35740470627870602</v>
      </c>
      <c r="M622" t="b">
        <v>0</v>
      </c>
    </row>
    <row r="623" spans="1:13" x14ac:dyDescent="0.3">
      <c r="A623" t="s">
        <v>1953</v>
      </c>
      <c r="B623">
        <v>85509</v>
      </c>
      <c r="C623" t="s">
        <v>1954</v>
      </c>
      <c r="D623" s="9">
        <v>7</v>
      </c>
      <c r="E623" s="9">
        <v>8943074</v>
      </c>
      <c r="F623" s="9">
        <v>151073</v>
      </c>
      <c r="G623" s="9">
        <v>166741.57142857142</v>
      </c>
      <c r="H623" s="9">
        <v>15668.571428571429</v>
      </c>
      <c r="I623" s="11">
        <v>0.53537545271588638</v>
      </c>
      <c r="J623" s="11">
        <v>0.66519441396224621</v>
      </c>
      <c r="K623">
        <v>0.87994530910469704</v>
      </c>
      <c r="L623" s="10">
        <v>0.37906541423109202</v>
      </c>
      <c r="M623" t="b">
        <v>0</v>
      </c>
    </row>
    <row r="624" spans="1:13" x14ac:dyDescent="0.3">
      <c r="A624" t="s">
        <v>1235</v>
      </c>
      <c r="B624">
        <v>25873</v>
      </c>
      <c r="C624" t="s">
        <v>1236</v>
      </c>
      <c r="D624" s="9">
        <v>7</v>
      </c>
      <c r="E624" s="9">
        <v>5674958</v>
      </c>
      <c r="F624" s="9">
        <v>30657</v>
      </c>
      <c r="G624" s="9">
        <v>43897.428571428572</v>
      </c>
      <c r="H624" s="9">
        <v>13240.428571428571</v>
      </c>
      <c r="I624" s="11">
        <v>0.53695754334455681</v>
      </c>
      <c r="J624" s="11">
        <v>0.66250955330410244</v>
      </c>
      <c r="K624">
        <v>-0.73610429138667899</v>
      </c>
      <c r="L624" s="10">
        <v>0.46181133403719998</v>
      </c>
      <c r="M624" t="b">
        <v>0</v>
      </c>
    </row>
    <row r="625" spans="1:13" x14ac:dyDescent="0.3">
      <c r="A625" t="s">
        <v>1995</v>
      </c>
      <c r="B625">
        <v>9158</v>
      </c>
      <c r="C625" t="s">
        <v>1996</v>
      </c>
      <c r="D625" s="9">
        <v>6</v>
      </c>
      <c r="E625" s="9">
        <v>65656010</v>
      </c>
      <c r="F625" s="9">
        <v>33896</v>
      </c>
      <c r="G625" s="9">
        <v>30074.666666666668</v>
      </c>
      <c r="H625" s="9">
        <v>-3821.3333333333335</v>
      </c>
      <c r="I625" s="11">
        <v>0.53855145650484082</v>
      </c>
      <c r="J625" s="11">
        <v>-0.6717399308610692</v>
      </c>
      <c r="K625">
        <v>0.45058364190348199</v>
      </c>
      <c r="L625" s="10">
        <v>0.65237119155681</v>
      </c>
      <c r="M625" t="b">
        <v>0</v>
      </c>
    </row>
    <row r="626" spans="1:13" x14ac:dyDescent="0.3">
      <c r="A626" t="s">
        <v>3357</v>
      </c>
      <c r="B626">
        <v>353288</v>
      </c>
      <c r="C626" t="s">
        <v>3743</v>
      </c>
      <c r="D626" s="9">
        <v>6</v>
      </c>
      <c r="E626" s="9">
        <v>38928414</v>
      </c>
      <c r="F626" s="9">
        <v>19367</v>
      </c>
      <c r="G626" s="9">
        <v>20498.666666666668</v>
      </c>
      <c r="H626" s="9">
        <v>1131.6666666666667</v>
      </c>
      <c r="I626" s="11">
        <v>0.54118996260313568</v>
      </c>
      <c r="J626" s="11">
        <v>0.66715220447251566</v>
      </c>
      <c r="K626">
        <v>-0.49453948950290599</v>
      </c>
      <c r="L626" s="10">
        <v>0.62101589811171298</v>
      </c>
      <c r="M626" t="b">
        <v>0</v>
      </c>
    </row>
    <row r="627" spans="1:13" x14ac:dyDescent="0.3">
      <c r="A627" t="s">
        <v>3358</v>
      </c>
      <c r="B627">
        <v>100616164</v>
      </c>
      <c r="C627" t="s">
        <v>3744</v>
      </c>
      <c r="D627" s="9">
        <v>5</v>
      </c>
      <c r="E627" s="9">
        <v>31212079</v>
      </c>
      <c r="F627" s="9">
        <v>32271</v>
      </c>
      <c r="G627" s="9">
        <v>45883.6</v>
      </c>
      <c r="H627" s="9">
        <v>13612.6</v>
      </c>
      <c r="I627" s="11">
        <v>0.54193179683517423</v>
      </c>
      <c r="J627" s="11">
        <v>0.68607707858482592</v>
      </c>
      <c r="K627">
        <v>0.50640268298968105</v>
      </c>
      <c r="L627" s="10">
        <v>0.61266717084709499</v>
      </c>
      <c r="M627" t="b">
        <v>0</v>
      </c>
    </row>
    <row r="628" spans="1:13" x14ac:dyDescent="0.3">
      <c r="A628" t="s">
        <v>1457</v>
      </c>
      <c r="B628">
        <v>3480</v>
      </c>
      <c r="C628" t="s">
        <v>1458</v>
      </c>
      <c r="D628" s="9">
        <v>7</v>
      </c>
      <c r="E628" s="9">
        <v>99192200</v>
      </c>
      <c r="F628" s="9">
        <v>36122</v>
      </c>
      <c r="G628" s="9">
        <v>42365</v>
      </c>
      <c r="H628" s="9">
        <v>6243</v>
      </c>
      <c r="I628" s="11">
        <v>0.54293304959191901</v>
      </c>
      <c r="J628" s="11">
        <v>0.65241603484763844</v>
      </c>
      <c r="K628" t="s">
        <v>3085</v>
      </c>
      <c r="L628" s="10" t="s">
        <v>3085</v>
      </c>
      <c r="M628" t="b">
        <v>0</v>
      </c>
    </row>
    <row r="629" spans="1:13" x14ac:dyDescent="0.3">
      <c r="A629" t="s">
        <v>3359</v>
      </c>
      <c r="B629">
        <v>6277</v>
      </c>
      <c r="C629" t="s">
        <v>3745</v>
      </c>
      <c r="D629" s="9">
        <v>5</v>
      </c>
      <c r="E629" s="9">
        <v>153508720</v>
      </c>
      <c r="F629" s="9">
        <v>34680</v>
      </c>
      <c r="G629" s="9">
        <v>64615.6</v>
      </c>
      <c r="H629" s="9">
        <v>29935.599999999999</v>
      </c>
      <c r="I629" s="11">
        <v>0.54486755066351034</v>
      </c>
      <c r="J629" s="11">
        <v>0.68074314254986723</v>
      </c>
      <c r="K629">
        <v>0.41234199594563598</v>
      </c>
      <c r="L629" s="10">
        <v>0.68016254537022802</v>
      </c>
      <c r="M629" t="b">
        <v>0</v>
      </c>
    </row>
    <row r="630" spans="1:13" x14ac:dyDescent="0.3">
      <c r="A630" t="s">
        <v>3360</v>
      </c>
      <c r="B630">
        <v>4640</v>
      </c>
      <c r="C630" t="s">
        <v>3746</v>
      </c>
      <c r="D630" s="9">
        <v>5</v>
      </c>
      <c r="E630" s="9">
        <v>57444982</v>
      </c>
      <c r="F630" s="9">
        <v>47807</v>
      </c>
      <c r="G630" s="9">
        <v>58727.6</v>
      </c>
      <c r="H630" s="9">
        <v>10920.6</v>
      </c>
      <c r="I630" s="11">
        <v>0.54513548082522956</v>
      </c>
      <c r="J630" s="11">
        <v>0.6802574574053788</v>
      </c>
      <c r="K630">
        <v>-6.3340078638098707E-2</v>
      </c>
      <c r="L630" s="10">
        <v>0.94950626800871296</v>
      </c>
      <c r="M630" t="b">
        <v>0</v>
      </c>
    </row>
    <row r="631" spans="1:13" x14ac:dyDescent="0.3">
      <c r="A631" t="s">
        <v>3361</v>
      </c>
      <c r="B631">
        <v>8153</v>
      </c>
      <c r="C631" t="s">
        <v>3747</v>
      </c>
      <c r="D631" s="9">
        <v>5</v>
      </c>
      <c r="E631" s="9">
        <v>41177258</v>
      </c>
      <c r="F631" s="9">
        <v>16136</v>
      </c>
      <c r="G631" s="9">
        <v>20537.400000000001</v>
      </c>
      <c r="H631" s="9">
        <v>4401.3999999999996</v>
      </c>
      <c r="I631" s="11">
        <v>0.54520717849263423</v>
      </c>
      <c r="J631" s="11">
        <v>0.68012752030134838</v>
      </c>
      <c r="K631" t="s">
        <v>3085</v>
      </c>
      <c r="L631" s="10" t="s">
        <v>3085</v>
      </c>
      <c r="M631" t="b">
        <v>0</v>
      </c>
    </row>
    <row r="632" spans="1:13" x14ac:dyDescent="0.3">
      <c r="A632" t="s">
        <v>1141</v>
      </c>
      <c r="B632">
        <v>26212</v>
      </c>
      <c r="C632" t="s">
        <v>1142</v>
      </c>
      <c r="D632" s="9">
        <v>7</v>
      </c>
      <c r="E632" s="9">
        <v>27925019</v>
      </c>
      <c r="F632" s="9">
        <v>57680</v>
      </c>
      <c r="G632" s="9">
        <v>81611.857142857145</v>
      </c>
      <c r="H632" s="9">
        <v>23931.857142857141</v>
      </c>
      <c r="I632" s="11">
        <v>0.54639252554476991</v>
      </c>
      <c r="J632" s="11">
        <v>0.64660594710448738</v>
      </c>
      <c r="K632">
        <v>5.8116032466558298</v>
      </c>
      <c r="L632" s="10">
        <v>7.9245827059515504E-9</v>
      </c>
      <c r="M632" t="b">
        <v>0</v>
      </c>
    </row>
    <row r="633" spans="1:13" x14ac:dyDescent="0.3">
      <c r="A633" t="s">
        <v>3362</v>
      </c>
      <c r="B633">
        <v>3892</v>
      </c>
      <c r="C633" t="s">
        <v>3748</v>
      </c>
      <c r="D633" s="9">
        <v>5</v>
      </c>
      <c r="E633" s="9">
        <v>52643084</v>
      </c>
      <c r="F633" s="9">
        <v>22523</v>
      </c>
      <c r="G633" s="9">
        <v>26776.799999999999</v>
      </c>
      <c r="H633" s="9">
        <v>4253.8</v>
      </c>
      <c r="I633" s="11">
        <v>0.548013092246733</v>
      </c>
      <c r="J633" s="11">
        <v>0.67505275698495504</v>
      </c>
      <c r="K633">
        <v>1.8248495517066201</v>
      </c>
      <c r="L633" s="10">
        <v>6.8272665097100504E-2</v>
      </c>
      <c r="M633" t="b">
        <v>0</v>
      </c>
    </row>
    <row r="634" spans="1:13" x14ac:dyDescent="0.3">
      <c r="A634" t="s">
        <v>3026</v>
      </c>
      <c r="B634">
        <v>100500828</v>
      </c>
      <c r="C634" t="s">
        <v>3027</v>
      </c>
      <c r="D634" s="9">
        <v>12</v>
      </c>
      <c r="E634" s="9">
        <v>46486924</v>
      </c>
      <c r="F634" s="9">
        <v>40492</v>
      </c>
      <c r="G634" s="9">
        <v>57477.5</v>
      </c>
      <c r="H634" s="9">
        <v>16985.5</v>
      </c>
      <c r="I634" s="11">
        <v>0.54860868042041377</v>
      </c>
      <c r="J634" s="11">
        <v>0.62081548150968435</v>
      </c>
      <c r="K634">
        <v>0.12895763207262201</v>
      </c>
      <c r="L634" s="10">
        <v>0.897412819457726</v>
      </c>
      <c r="M634" t="b">
        <v>0</v>
      </c>
    </row>
    <row r="635" spans="1:13" x14ac:dyDescent="0.3">
      <c r="A635" t="s">
        <v>3072</v>
      </c>
      <c r="B635">
        <v>646513</v>
      </c>
      <c r="C635" t="s">
        <v>3073</v>
      </c>
      <c r="D635" s="9">
        <v>5</v>
      </c>
      <c r="E635" s="9">
        <v>30831531</v>
      </c>
      <c r="F635" s="9">
        <v>19099</v>
      </c>
      <c r="G635" s="9">
        <v>25081</v>
      </c>
      <c r="H635" s="9">
        <v>5982</v>
      </c>
      <c r="I635" s="11">
        <v>0.54913678353151862</v>
      </c>
      <c r="J635" s="11">
        <v>0.67302608966992672</v>
      </c>
      <c r="K635">
        <v>4.31856534884162</v>
      </c>
      <c r="L635" s="10">
        <v>1.70027763818439E-5</v>
      </c>
      <c r="M635" t="b">
        <v>0</v>
      </c>
    </row>
    <row r="636" spans="1:13" x14ac:dyDescent="0.3">
      <c r="A636" t="s">
        <v>763</v>
      </c>
      <c r="B636">
        <v>9139</v>
      </c>
      <c r="C636" t="s">
        <v>764</v>
      </c>
      <c r="D636" s="9">
        <v>9</v>
      </c>
      <c r="E636" s="9">
        <v>32077881</v>
      </c>
      <c r="F636" s="9">
        <v>29272</v>
      </c>
      <c r="G636" s="9">
        <v>39903.555555555555</v>
      </c>
      <c r="H636" s="9">
        <v>10631.555555555555</v>
      </c>
      <c r="I636" s="11">
        <v>0.55099524553433588</v>
      </c>
      <c r="J636" s="11">
        <v>0.62628638627746003</v>
      </c>
      <c r="K636">
        <v>-0.14991333301722201</v>
      </c>
      <c r="L636" s="10">
        <v>0.88085822657062796</v>
      </c>
      <c r="M636" t="b">
        <v>0</v>
      </c>
    </row>
    <row r="637" spans="1:13" x14ac:dyDescent="0.3">
      <c r="A637" t="s">
        <v>3363</v>
      </c>
      <c r="B637">
        <v>150280</v>
      </c>
      <c r="C637" t="s">
        <v>3749</v>
      </c>
      <c r="D637" s="9">
        <v>6</v>
      </c>
      <c r="E637" s="9">
        <v>30476163</v>
      </c>
      <c r="F637" s="9">
        <v>38031</v>
      </c>
      <c r="G637" s="9">
        <v>31078.5</v>
      </c>
      <c r="H637" s="9">
        <v>-6952.5</v>
      </c>
      <c r="I637" s="11">
        <v>0.55106219056092265</v>
      </c>
      <c r="J637" s="11">
        <v>-0.65012484916500157</v>
      </c>
      <c r="K637">
        <v>2.6482879928838101</v>
      </c>
      <c r="L637" s="10">
        <v>8.19634598540195E-3</v>
      </c>
      <c r="M637" t="b">
        <v>0</v>
      </c>
    </row>
    <row r="638" spans="1:13" x14ac:dyDescent="0.3">
      <c r="A638" t="s">
        <v>1511</v>
      </c>
      <c r="B638">
        <v>1805</v>
      </c>
      <c r="C638" t="s">
        <v>1512</v>
      </c>
      <c r="D638" s="9">
        <v>6</v>
      </c>
      <c r="E638" s="9">
        <v>168698502</v>
      </c>
      <c r="F638" s="9">
        <v>21907</v>
      </c>
      <c r="G638" s="9">
        <v>28185.5</v>
      </c>
      <c r="H638" s="9">
        <v>6278.5</v>
      </c>
      <c r="I638" s="11">
        <v>0.55202733620360334</v>
      </c>
      <c r="J638" s="11">
        <v>0.64847164167037841</v>
      </c>
      <c r="K638">
        <v>2.6473203825053999</v>
      </c>
      <c r="L638" s="10">
        <v>8.2196982965631205E-3</v>
      </c>
      <c r="M638" t="b">
        <v>0</v>
      </c>
    </row>
    <row r="639" spans="1:13" x14ac:dyDescent="0.3">
      <c r="A639" t="s">
        <v>3364</v>
      </c>
      <c r="B639">
        <v>7012</v>
      </c>
      <c r="C639" t="s">
        <v>3750</v>
      </c>
      <c r="D639" s="9">
        <v>5</v>
      </c>
      <c r="E639" s="9">
        <v>169482848</v>
      </c>
      <c r="F639" s="9">
        <v>25727</v>
      </c>
      <c r="G639" s="9">
        <v>34529.599999999999</v>
      </c>
      <c r="H639" s="9">
        <v>8802.6</v>
      </c>
      <c r="I639" s="11">
        <v>0.55215127981962375</v>
      </c>
      <c r="J639" s="11">
        <v>0.66760495008377763</v>
      </c>
      <c r="K639">
        <v>-0.41378592650350299</v>
      </c>
      <c r="L639" s="10">
        <v>0.67910495530771897</v>
      </c>
      <c r="M639" t="b">
        <v>0</v>
      </c>
    </row>
    <row r="640" spans="1:13" x14ac:dyDescent="0.3">
      <c r="A640" t="s">
        <v>1115</v>
      </c>
      <c r="B640">
        <v>3181</v>
      </c>
      <c r="C640" t="s">
        <v>1116</v>
      </c>
      <c r="D640" s="9">
        <v>9</v>
      </c>
      <c r="E640" s="9">
        <v>26241149</v>
      </c>
      <c r="F640" s="9">
        <v>6546</v>
      </c>
      <c r="G640" s="9">
        <v>5893.4444444444443</v>
      </c>
      <c r="H640" s="9">
        <v>-652.55555555555554</v>
      </c>
      <c r="I640" s="11">
        <v>0.55275707144957575</v>
      </c>
      <c r="J640" s="11">
        <v>-0.62344339974971952</v>
      </c>
      <c r="K640">
        <v>1.80490553871628</v>
      </c>
      <c r="L640" s="10">
        <v>7.1340474218415897E-2</v>
      </c>
      <c r="M640" t="b">
        <v>1</v>
      </c>
    </row>
    <row r="641" spans="1:13" x14ac:dyDescent="0.3">
      <c r="A641" t="s">
        <v>3365</v>
      </c>
      <c r="B641">
        <v>55028</v>
      </c>
      <c r="C641" t="s">
        <v>3751</v>
      </c>
      <c r="D641" s="9">
        <v>5</v>
      </c>
      <c r="E641" s="9">
        <v>71228372</v>
      </c>
      <c r="F641" s="9">
        <v>22115</v>
      </c>
      <c r="G641" s="9">
        <v>24065</v>
      </c>
      <c r="H641" s="9">
        <v>1950</v>
      </c>
      <c r="I641" s="11">
        <v>0.55297877567979292</v>
      </c>
      <c r="J641" s="11">
        <v>0.66612079875243169</v>
      </c>
      <c r="K641" t="s">
        <v>3085</v>
      </c>
      <c r="L641" s="10" t="s">
        <v>3085</v>
      </c>
      <c r="M641" t="b">
        <v>0</v>
      </c>
    </row>
    <row r="642" spans="1:13" x14ac:dyDescent="0.3">
      <c r="A642" t="s">
        <v>3366</v>
      </c>
      <c r="B642">
        <v>66037</v>
      </c>
      <c r="C642" t="s">
        <v>3752</v>
      </c>
      <c r="D642" s="9">
        <v>5</v>
      </c>
      <c r="E642" s="9">
        <v>198651486</v>
      </c>
      <c r="F642" s="9">
        <v>41071</v>
      </c>
      <c r="G642" s="9">
        <v>48706.2</v>
      </c>
      <c r="H642" s="9">
        <v>7635.2</v>
      </c>
      <c r="I642" s="11">
        <v>0.55430328312335642</v>
      </c>
      <c r="J642" s="11">
        <v>0.66374877489024842</v>
      </c>
      <c r="K642">
        <v>-1.0984026268185201</v>
      </c>
      <c r="L642" s="10">
        <v>0.27224941737156899</v>
      </c>
      <c r="M642" t="b">
        <v>0</v>
      </c>
    </row>
    <row r="643" spans="1:13" x14ac:dyDescent="0.3">
      <c r="A643" t="s">
        <v>745</v>
      </c>
      <c r="B643">
        <v>4854</v>
      </c>
      <c r="C643" t="s">
        <v>746</v>
      </c>
      <c r="D643" s="9">
        <v>5</v>
      </c>
      <c r="E643" s="9">
        <v>15311792</v>
      </c>
      <c r="F643" s="9">
        <v>19909</v>
      </c>
      <c r="G643" s="9">
        <v>26206.6</v>
      </c>
      <c r="H643" s="9">
        <v>6297.6</v>
      </c>
      <c r="I643" s="11">
        <v>0.55612726606151064</v>
      </c>
      <c r="J643" s="11">
        <v>0.6604893420579282</v>
      </c>
      <c r="K643">
        <v>-0.91142505200592505</v>
      </c>
      <c r="L643" s="10">
        <v>0.36225481361759199</v>
      </c>
      <c r="M643" t="b">
        <v>0</v>
      </c>
    </row>
    <row r="644" spans="1:13" x14ac:dyDescent="0.3">
      <c r="A644" t="s">
        <v>2926</v>
      </c>
      <c r="B644">
        <v>100506655</v>
      </c>
      <c r="C644" t="s">
        <v>2927</v>
      </c>
      <c r="D644" s="9">
        <v>5</v>
      </c>
      <c r="E644" s="9">
        <v>25160353</v>
      </c>
      <c r="F644" s="9">
        <v>63748</v>
      </c>
      <c r="G644" s="9">
        <v>112018</v>
      </c>
      <c r="H644" s="9">
        <v>48270</v>
      </c>
      <c r="I644" s="11">
        <v>0.55955088134118958</v>
      </c>
      <c r="J644" s="11">
        <v>0.65439333181600079</v>
      </c>
      <c r="K644">
        <v>6.7806827953944507E-2</v>
      </c>
      <c r="L644" s="10">
        <v>0.94595072310423201</v>
      </c>
      <c r="M644" t="b">
        <v>0</v>
      </c>
    </row>
    <row r="645" spans="1:13" x14ac:dyDescent="0.3">
      <c r="A645" t="s">
        <v>3367</v>
      </c>
      <c r="B645">
        <v>8635</v>
      </c>
      <c r="C645" t="s">
        <v>3753</v>
      </c>
      <c r="D645" s="9">
        <v>5</v>
      </c>
      <c r="E645" s="9">
        <v>167370679</v>
      </c>
      <c r="F645" s="9">
        <v>31732</v>
      </c>
      <c r="G645" s="9">
        <v>53469.4</v>
      </c>
      <c r="H645" s="9">
        <v>21737.4</v>
      </c>
      <c r="I645" s="11">
        <v>0.56104271829170715</v>
      </c>
      <c r="J645" s="11">
        <v>0.65174586306146554</v>
      </c>
      <c r="K645" t="s">
        <v>3085</v>
      </c>
      <c r="L645" s="10" t="s">
        <v>3085</v>
      </c>
      <c r="M645" t="b">
        <v>0</v>
      </c>
    </row>
    <row r="646" spans="1:13" x14ac:dyDescent="0.3">
      <c r="A646" t="s">
        <v>3368</v>
      </c>
      <c r="B646">
        <v>100302156</v>
      </c>
      <c r="C646" t="s">
        <v>3754</v>
      </c>
      <c r="D646" s="9">
        <v>5</v>
      </c>
      <c r="E646" s="9">
        <v>179225346</v>
      </c>
      <c r="F646" s="9">
        <v>30763</v>
      </c>
      <c r="G646" s="9">
        <v>24799.4</v>
      </c>
      <c r="H646" s="9">
        <v>-5963.6</v>
      </c>
      <c r="I646" s="11">
        <v>0.5626836511421881</v>
      </c>
      <c r="J646" s="11">
        <v>-0.64883995130434469</v>
      </c>
      <c r="K646" t="s">
        <v>3085</v>
      </c>
      <c r="L646" s="10" t="s">
        <v>3085</v>
      </c>
      <c r="M646" t="b">
        <v>0</v>
      </c>
    </row>
    <row r="647" spans="1:13" x14ac:dyDescent="0.3">
      <c r="A647" t="s">
        <v>3369</v>
      </c>
      <c r="B647">
        <v>693200</v>
      </c>
      <c r="C647" t="s">
        <v>3755</v>
      </c>
      <c r="D647" s="9">
        <v>6</v>
      </c>
      <c r="E647" s="9">
        <v>54427734</v>
      </c>
      <c r="F647" s="9">
        <v>63842</v>
      </c>
      <c r="G647" s="9">
        <v>55287.333333333336</v>
      </c>
      <c r="H647" s="9">
        <v>-8554.6666666666661</v>
      </c>
      <c r="I647" s="11">
        <v>0.56350630430706061</v>
      </c>
      <c r="J647" s="11">
        <v>-0.62896026131449034</v>
      </c>
      <c r="K647">
        <v>-0.61314376803714299</v>
      </c>
      <c r="L647" s="10">
        <v>0.53989766502104297</v>
      </c>
      <c r="M647" t="b">
        <v>0</v>
      </c>
    </row>
    <row r="648" spans="1:13" x14ac:dyDescent="0.3">
      <c r="A648" t="s">
        <v>2326</v>
      </c>
      <c r="B648">
        <v>401565</v>
      </c>
      <c r="C648" t="s">
        <v>2327</v>
      </c>
      <c r="D648" s="9">
        <v>6</v>
      </c>
      <c r="E648" s="9">
        <v>140142222</v>
      </c>
      <c r="F648" s="9">
        <v>14139</v>
      </c>
      <c r="G648" s="9">
        <v>18139</v>
      </c>
      <c r="H648" s="9">
        <v>4000</v>
      </c>
      <c r="I648" s="11">
        <v>0.56512020719993861</v>
      </c>
      <c r="J648" s="11">
        <v>0.62623889503677643</v>
      </c>
      <c r="K648">
        <v>0.21971417451474601</v>
      </c>
      <c r="L648" s="10">
        <v>0.82613119532462898</v>
      </c>
      <c r="M648" t="b">
        <v>0</v>
      </c>
    </row>
    <row r="649" spans="1:13" x14ac:dyDescent="0.3">
      <c r="A649" t="s">
        <v>3370</v>
      </c>
      <c r="B649">
        <v>100505659</v>
      </c>
      <c r="C649" t="s">
        <v>3756</v>
      </c>
      <c r="D649" s="9">
        <v>5</v>
      </c>
      <c r="E649" s="9">
        <v>67104328</v>
      </c>
      <c r="F649" s="9">
        <v>18740</v>
      </c>
      <c r="G649" s="9">
        <v>34372.199999999997</v>
      </c>
      <c r="H649" s="9">
        <v>15632.2</v>
      </c>
      <c r="I649" s="11">
        <v>0.56541212806238561</v>
      </c>
      <c r="J649" s="11">
        <v>0.6440222452420723</v>
      </c>
      <c r="K649">
        <v>-0.83106994070759599</v>
      </c>
      <c r="L649" s="10">
        <v>0.40609972109931503</v>
      </c>
      <c r="M649" t="b">
        <v>0</v>
      </c>
    </row>
    <row r="650" spans="1:13" x14ac:dyDescent="0.3">
      <c r="A650" t="s">
        <v>3371</v>
      </c>
      <c r="B650">
        <v>3044</v>
      </c>
      <c r="C650" t="s">
        <v>3757</v>
      </c>
      <c r="D650" s="9">
        <v>5</v>
      </c>
      <c r="E650" s="9">
        <v>5264767</v>
      </c>
      <c r="F650" s="9">
        <v>33743</v>
      </c>
      <c r="G650" s="9">
        <v>41148.400000000001</v>
      </c>
      <c r="H650" s="9">
        <v>7405.4</v>
      </c>
      <c r="I650" s="11">
        <v>0.56600723258872021</v>
      </c>
      <c r="J650" s="11">
        <v>0.64297378706052577</v>
      </c>
      <c r="K650" t="s">
        <v>3085</v>
      </c>
      <c r="L650" s="10" t="s">
        <v>3085</v>
      </c>
      <c r="M650" t="b">
        <v>0</v>
      </c>
    </row>
    <row r="651" spans="1:13" x14ac:dyDescent="0.3">
      <c r="A651" t="s">
        <v>3372</v>
      </c>
      <c r="B651">
        <v>85369</v>
      </c>
      <c r="C651" t="s">
        <v>3758</v>
      </c>
      <c r="D651" s="9">
        <v>6</v>
      </c>
      <c r="E651" s="9">
        <v>110574199</v>
      </c>
      <c r="F651" s="9">
        <v>20362</v>
      </c>
      <c r="G651" s="9">
        <v>24143.666666666668</v>
      </c>
      <c r="H651" s="9">
        <v>3781.6666666666665</v>
      </c>
      <c r="I651" s="11">
        <v>0.56725170206869246</v>
      </c>
      <c r="J651" s="11">
        <v>0.62265283306635955</v>
      </c>
      <c r="K651" t="s">
        <v>3085</v>
      </c>
      <c r="L651" s="10" t="s">
        <v>3085</v>
      </c>
      <c r="M651" t="b">
        <v>0</v>
      </c>
    </row>
    <row r="652" spans="1:13" x14ac:dyDescent="0.3">
      <c r="A652" t="s">
        <v>751</v>
      </c>
      <c r="B652">
        <v>27091</v>
      </c>
      <c r="C652" t="s">
        <v>752</v>
      </c>
      <c r="D652" s="9">
        <v>6</v>
      </c>
      <c r="E652" s="9">
        <v>64831235</v>
      </c>
      <c r="F652" s="9">
        <v>34678</v>
      </c>
      <c r="G652" s="9">
        <v>53719.166666666664</v>
      </c>
      <c r="H652" s="9">
        <v>19041.166666666668</v>
      </c>
      <c r="I652" s="11">
        <v>0.56778976848375873</v>
      </c>
      <c r="J652" s="11">
        <v>0.62174902357490502</v>
      </c>
      <c r="K652">
        <v>-0.302618458992994</v>
      </c>
      <c r="L652" s="10">
        <v>0.76223317926648804</v>
      </c>
      <c r="M652" t="b">
        <v>0</v>
      </c>
    </row>
    <row r="653" spans="1:13" x14ac:dyDescent="0.3">
      <c r="A653" t="s">
        <v>1203</v>
      </c>
      <c r="B653">
        <v>7425</v>
      </c>
      <c r="C653" t="s">
        <v>1204</v>
      </c>
      <c r="D653" s="9">
        <v>5</v>
      </c>
      <c r="E653" s="9">
        <v>100808874</v>
      </c>
      <c r="F653" s="9">
        <v>20903</v>
      </c>
      <c r="G653" s="9">
        <v>31057.599999999999</v>
      </c>
      <c r="H653" s="9">
        <v>10154.6</v>
      </c>
      <c r="I653" s="11">
        <v>0.57117568095394766</v>
      </c>
      <c r="J653" s="11">
        <v>0.6339025454820072</v>
      </c>
      <c r="K653" t="s">
        <v>3085</v>
      </c>
      <c r="L653" s="10" t="s">
        <v>3085</v>
      </c>
      <c r="M653" t="b">
        <v>0</v>
      </c>
    </row>
    <row r="654" spans="1:13" x14ac:dyDescent="0.3">
      <c r="A654" t="s">
        <v>3373</v>
      </c>
      <c r="B654">
        <v>401498</v>
      </c>
      <c r="C654" t="s">
        <v>3759</v>
      </c>
      <c r="D654" s="9">
        <v>5</v>
      </c>
      <c r="E654" s="9">
        <v>32783497</v>
      </c>
      <c r="F654" s="9">
        <v>39464</v>
      </c>
      <c r="G654" s="9">
        <v>63790.400000000001</v>
      </c>
      <c r="H654" s="9">
        <v>24326.400000000001</v>
      </c>
      <c r="I654" s="11">
        <v>0.57166131297057998</v>
      </c>
      <c r="J654" s="11">
        <v>0.63305335769161863</v>
      </c>
      <c r="K654">
        <v>-0.16680591360080799</v>
      </c>
      <c r="L654" s="10">
        <v>0.86755091465432999</v>
      </c>
      <c r="M654" t="b">
        <v>0</v>
      </c>
    </row>
    <row r="655" spans="1:13" x14ac:dyDescent="0.3">
      <c r="A655" t="s">
        <v>2290</v>
      </c>
      <c r="B655">
        <v>257106</v>
      </c>
      <c r="C655" t="s">
        <v>2291</v>
      </c>
      <c r="D655" s="9">
        <v>5</v>
      </c>
      <c r="E655" s="9">
        <v>161039760</v>
      </c>
      <c r="F655" s="9">
        <v>17504</v>
      </c>
      <c r="G655" s="9">
        <v>21110</v>
      </c>
      <c r="H655" s="9">
        <v>3606</v>
      </c>
      <c r="I655" s="11">
        <v>0.5749765384175225</v>
      </c>
      <c r="J655" s="11">
        <v>0.62727054684723449</v>
      </c>
      <c r="K655">
        <v>-0.565751873293173</v>
      </c>
      <c r="L655" s="10">
        <v>0.57166841278843095</v>
      </c>
      <c r="M655" t="b">
        <v>0</v>
      </c>
    </row>
    <row r="656" spans="1:13" x14ac:dyDescent="0.3">
      <c r="A656" t="s">
        <v>3374</v>
      </c>
      <c r="B656">
        <v>728963</v>
      </c>
      <c r="C656" t="s">
        <v>3760</v>
      </c>
      <c r="D656" s="9">
        <v>5</v>
      </c>
      <c r="E656" s="9">
        <v>46111869</v>
      </c>
      <c r="F656" s="9">
        <v>22556</v>
      </c>
      <c r="G656" s="9">
        <v>28141.4</v>
      </c>
      <c r="H656" s="9">
        <v>5585.4</v>
      </c>
      <c r="I656" s="11">
        <v>0.57499461126106788</v>
      </c>
      <c r="J656" s="11">
        <v>0.62723908986617283</v>
      </c>
      <c r="K656">
        <v>-0.29899631542876498</v>
      </c>
      <c r="L656" s="10">
        <v>0.76499471477021797</v>
      </c>
      <c r="M656" t="b">
        <v>0</v>
      </c>
    </row>
    <row r="657" spans="1:13" x14ac:dyDescent="0.3">
      <c r="A657" t="s">
        <v>1397</v>
      </c>
      <c r="B657">
        <v>4647</v>
      </c>
      <c r="C657" t="s">
        <v>1398</v>
      </c>
      <c r="D657" s="9">
        <v>6</v>
      </c>
      <c r="E657" s="9">
        <v>76839310</v>
      </c>
      <c r="F657" s="9">
        <v>15004</v>
      </c>
      <c r="G657" s="9">
        <v>12912.166666666666</v>
      </c>
      <c r="H657" s="9">
        <v>-2091.8333333333335</v>
      </c>
      <c r="I657" s="11">
        <v>0.57877050529814489</v>
      </c>
      <c r="J657" s="11">
        <v>-0.60342866610227452</v>
      </c>
      <c r="K657">
        <v>-0.44535583534473799</v>
      </c>
      <c r="L657" s="10">
        <v>0.65614308479880101</v>
      </c>
      <c r="M657" t="b">
        <v>0</v>
      </c>
    </row>
    <row r="658" spans="1:13" x14ac:dyDescent="0.3">
      <c r="A658" t="s">
        <v>3375</v>
      </c>
      <c r="B658">
        <v>1828</v>
      </c>
      <c r="C658" t="s">
        <v>3761</v>
      </c>
      <c r="D658" s="9">
        <v>5</v>
      </c>
      <c r="E658" s="9">
        <v>28898052</v>
      </c>
      <c r="F658" s="9">
        <v>39253</v>
      </c>
      <c r="G658" s="9">
        <v>59547</v>
      </c>
      <c r="H658" s="9">
        <v>20294</v>
      </c>
      <c r="I658" s="11">
        <v>0.58024421353600397</v>
      </c>
      <c r="J658" s="11">
        <v>0.61813252703459054</v>
      </c>
      <c r="K658" t="s">
        <v>3085</v>
      </c>
      <c r="L658" s="10" t="s">
        <v>3085</v>
      </c>
      <c r="M658" t="b">
        <v>0</v>
      </c>
    </row>
    <row r="659" spans="1:13" x14ac:dyDescent="0.3">
      <c r="A659" t="s">
        <v>2554</v>
      </c>
      <c r="B659">
        <v>339803</v>
      </c>
      <c r="C659" t="s">
        <v>2555</v>
      </c>
      <c r="D659" s="9">
        <v>6</v>
      </c>
      <c r="E659" s="9">
        <v>61372104</v>
      </c>
      <c r="F659" s="9">
        <v>38875</v>
      </c>
      <c r="G659" s="9">
        <v>54222.5</v>
      </c>
      <c r="H659" s="9">
        <v>15347.5</v>
      </c>
      <c r="I659" s="11">
        <v>0.58142728138713462</v>
      </c>
      <c r="J659" s="11">
        <v>0.59903094264290535</v>
      </c>
      <c r="K659">
        <v>-1.69788740069113</v>
      </c>
      <c r="L659" s="10">
        <v>8.9788713439909407E-2</v>
      </c>
      <c r="M659" t="b">
        <v>0</v>
      </c>
    </row>
    <row r="660" spans="1:13" x14ac:dyDescent="0.3">
      <c r="A660" t="s">
        <v>3376</v>
      </c>
      <c r="B660">
        <v>5414</v>
      </c>
      <c r="C660">
        <v>42617</v>
      </c>
      <c r="D660" s="9">
        <v>5</v>
      </c>
      <c r="E660" s="9">
        <v>56618179</v>
      </c>
      <c r="F660" s="9">
        <v>23378</v>
      </c>
      <c r="G660" s="9">
        <v>21641</v>
      </c>
      <c r="H660" s="9">
        <v>-1737</v>
      </c>
      <c r="I660" s="11">
        <v>0.58283018215030347</v>
      </c>
      <c r="J660" s="11">
        <v>-0.61366884207885719</v>
      </c>
      <c r="K660">
        <v>-0.50942962667138503</v>
      </c>
      <c r="L660" s="10">
        <v>0.61054493553704203</v>
      </c>
      <c r="M660" t="b">
        <v>0</v>
      </c>
    </row>
    <row r="661" spans="1:13" x14ac:dyDescent="0.3">
      <c r="A661" t="s">
        <v>942</v>
      </c>
      <c r="B661">
        <v>7561</v>
      </c>
      <c r="C661" t="s">
        <v>943</v>
      </c>
      <c r="D661" s="9">
        <v>5</v>
      </c>
      <c r="E661" s="9">
        <v>19843906</v>
      </c>
      <c r="F661" s="9">
        <v>41495</v>
      </c>
      <c r="G661" s="9">
        <v>49906.6</v>
      </c>
      <c r="H661" s="9">
        <v>8411.6</v>
      </c>
      <c r="I661" s="11">
        <v>0.58429934387319826</v>
      </c>
      <c r="J661" s="11">
        <v>0.61113933917666075</v>
      </c>
      <c r="K661">
        <v>1.30735388486739</v>
      </c>
      <c r="L661" s="10">
        <v>0.19134340253497401</v>
      </c>
      <c r="M661" t="b">
        <v>0</v>
      </c>
    </row>
    <row r="662" spans="1:13" x14ac:dyDescent="0.3">
      <c r="A662" t="s">
        <v>3377</v>
      </c>
      <c r="B662">
        <v>3490</v>
      </c>
      <c r="C662" t="s">
        <v>3762</v>
      </c>
      <c r="D662" s="9">
        <v>5</v>
      </c>
      <c r="E662" s="9">
        <v>57976551</v>
      </c>
      <c r="F662" s="9">
        <v>46166</v>
      </c>
      <c r="G662" s="9">
        <v>38104</v>
      </c>
      <c r="H662" s="9">
        <v>-8062</v>
      </c>
      <c r="I662" s="11">
        <v>0.58726463459693945</v>
      </c>
      <c r="J662" s="11">
        <v>-0.60604796737747546</v>
      </c>
      <c r="K662" t="s">
        <v>3085</v>
      </c>
      <c r="L662" s="10" t="s">
        <v>3085</v>
      </c>
      <c r="M662" t="b">
        <v>0</v>
      </c>
    </row>
    <row r="663" spans="1:13" x14ac:dyDescent="0.3">
      <c r="A663" t="s">
        <v>3378</v>
      </c>
      <c r="B663">
        <v>140706</v>
      </c>
      <c r="C663" t="s">
        <v>3763</v>
      </c>
      <c r="D663" s="9">
        <v>5</v>
      </c>
      <c r="E663" s="9">
        <v>30598245</v>
      </c>
      <c r="F663" s="9">
        <v>37936</v>
      </c>
      <c r="G663" s="9">
        <v>30225.8</v>
      </c>
      <c r="H663" s="9">
        <v>-7710.2</v>
      </c>
      <c r="I663" s="11">
        <v>0.58789385035600672</v>
      </c>
      <c r="J663" s="11">
        <v>-0.60497001084073232</v>
      </c>
      <c r="K663">
        <v>-0.760539329964249</v>
      </c>
      <c r="L663" s="10">
        <v>0.44708192450484702</v>
      </c>
      <c r="M663" t="b">
        <v>0</v>
      </c>
    </row>
    <row r="664" spans="1:13" x14ac:dyDescent="0.3">
      <c r="A664" t="s">
        <v>3379</v>
      </c>
      <c r="B664">
        <v>8525</v>
      </c>
      <c r="C664" t="s">
        <v>3764</v>
      </c>
      <c r="D664" s="9">
        <v>5</v>
      </c>
      <c r="E664" s="9">
        <v>46354455</v>
      </c>
      <c r="F664" s="9">
        <v>26191</v>
      </c>
      <c r="G664" s="9">
        <v>34590</v>
      </c>
      <c r="H664" s="9">
        <v>8399</v>
      </c>
      <c r="I664" s="11">
        <v>0.58853963086637462</v>
      </c>
      <c r="J664" s="11">
        <v>0.60386454395284195</v>
      </c>
      <c r="K664">
        <v>0.10291299054768301</v>
      </c>
      <c r="L664" s="10">
        <v>0.91804925105924295</v>
      </c>
      <c r="M664" t="b">
        <v>0</v>
      </c>
    </row>
    <row r="665" spans="1:13" x14ac:dyDescent="0.3">
      <c r="A665" t="s">
        <v>3380</v>
      </c>
      <c r="B665">
        <v>79609</v>
      </c>
      <c r="C665" t="s">
        <v>3765</v>
      </c>
      <c r="D665" s="9">
        <v>5</v>
      </c>
      <c r="E665" s="9">
        <v>50583318</v>
      </c>
      <c r="F665" s="9">
        <v>22912</v>
      </c>
      <c r="G665" s="9">
        <v>25598.400000000001</v>
      </c>
      <c r="H665" s="9">
        <v>2686.4</v>
      </c>
      <c r="I665" s="11">
        <v>0.58897154997436196</v>
      </c>
      <c r="J665" s="11">
        <v>0.60312566095979014</v>
      </c>
      <c r="K665" t="s">
        <v>3085</v>
      </c>
      <c r="L665" s="10" t="s">
        <v>3085</v>
      </c>
      <c r="M665" t="b">
        <v>0</v>
      </c>
    </row>
    <row r="666" spans="1:13" x14ac:dyDescent="0.3">
      <c r="A666" t="s">
        <v>2219</v>
      </c>
      <c r="B666">
        <v>100128569</v>
      </c>
      <c r="C666" t="s">
        <v>2220</v>
      </c>
      <c r="D666" s="9">
        <v>7</v>
      </c>
      <c r="E666" s="9">
        <v>3539152</v>
      </c>
      <c r="F666" s="9">
        <v>21251</v>
      </c>
      <c r="G666" s="9">
        <v>17465.142857142859</v>
      </c>
      <c r="H666" s="9">
        <v>-3785.8571428571427</v>
      </c>
      <c r="I666" s="11">
        <v>0.59125166645821725</v>
      </c>
      <c r="J666" s="11">
        <v>-0.57331570078045391</v>
      </c>
      <c r="K666">
        <v>2.3265067938213901</v>
      </c>
      <c r="L666" s="10">
        <v>2.0157638488823099E-2</v>
      </c>
      <c r="M666" t="b">
        <v>0</v>
      </c>
    </row>
    <row r="667" spans="1:13" x14ac:dyDescent="0.3">
      <c r="A667" t="s">
        <v>3381</v>
      </c>
      <c r="B667">
        <v>58477</v>
      </c>
      <c r="C667" t="s">
        <v>3766</v>
      </c>
      <c r="D667" s="9">
        <v>5</v>
      </c>
      <c r="E667" s="9">
        <v>133502877</v>
      </c>
      <c r="F667" s="9">
        <v>26945</v>
      </c>
      <c r="G667" s="9">
        <v>24172.6</v>
      </c>
      <c r="H667" s="9">
        <v>-2772.4</v>
      </c>
      <c r="I667" s="11">
        <v>0.59542617261018416</v>
      </c>
      <c r="J667" s="11">
        <v>-0.59212994235456584</v>
      </c>
      <c r="K667">
        <v>-0.52742300936859998</v>
      </c>
      <c r="L667" s="10">
        <v>0.59799752698240305</v>
      </c>
      <c r="M667" t="b">
        <v>0</v>
      </c>
    </row>
    <row r="668" spans="1:13" x14ac:dyDescent="0.3">
      <c r="A668" t="s">
        <v>3382</v>
      </c>
      <c r="B668">
        <v>126370</v>
      </c>
      <c r="C668" t="s">
        <v>3767</v>
      </c>
      <c r="D668" s="9">
        <v>5</v>
      </c>
      <c r="E668" s="9">
        <v>15197791</v>
      </c>
      <c r="F668" s="9">
        <v>16690</v>
      </c>
      <c r="G668" s="9">
        <v>22414</v>
      </c>
      <c r="H668" s="9">
        <v>5724</v>
      </c>
      <c r="I668" s="11">
        <v>0.59621026687386225</v>
      </c>
      <c r="J668" s="11">
        <v>0.5908000329991312</v>
      </c>
      <c r="K668">
        <v>2.4591197089888999</v>
      </c>
      <c r="L668" s="10">
        <v>1.40683813338143E-2</v>
      </c>
      <c r="M668" t="b">
        <v>0</v>
      </c>
    </row>
    <row r="669" spans="1:13" x14ac:dyDescent="0.3">
      <c r="A669" t="s">
        <v>3383</v>
      </c>
      <c r="B669">
        <v>51280</v>
      </c>
      <c r="C669" t="s">
        <v>3768</v>
      </c>
      <c r="D669" s="9">
        <v>5</v>
      </c>
      <c r="E669" s="9">
        <v>88715088</v>
      </c>
      <c r="F669" s="9">
        <v>35281</v>
      </c>
      <c r="G669" s="9">
        <v>36461.4</v>
      </c>
      <c r="H669" s="9">
        <v>1180.4000000000001</v>
      </c>
      <c r="I669" s="11">
        <v>0.59663370854036146</v>
      </c>
      <c r="J669" s="11">
        <v>0.59008234855218211</v>
      </c>
      <c r="K669" t="s">
        <v>3085</v>
      </c>
      <c r="L669" s="10" t="s">
        <v>3085</v>
      </c>
      <c r="M669" t="b">
        <v>0</v>
      </c>
    </row>
    <row r="670" spans="1:13" x14ac:dyDescent="0.3">
      <c r="A670" t="s">
        <v>1249</v>
      </c>
      <c r="B670">
        <v>83549</v>
      </c>
      <c r="C670" t="s">
        <v>1250</v>
      </c>
      <c r="D670" s="9">
        <v>7</v>
      </c>
      <c r="E670" s="9">
        <v>134406655</v>
      </c>
      <c r="F670" s="9">
        <v>30806</v>
      </c>
      <c r="G670" s="9">
        <v>27628.714285714286</v>
      </c>
      <c r="H670" s="9">
        <v>-3177.2857142857142</v>
      </c>
      <c r="I670" s="11">
        <v>0.5991828109812618</v>
      </c>
      <c r="J670" s="11">
        <v>-0.56072156563304332</v>
      </c>
      <c r="K670">
        <v>2.9068062776461998</v>
      </c>
      <c r="L670" s="10">
        <v>3.7186087340189801E-3</v>
      </c>
      <c r="M670" t="b">
        <v>0</v>
      </c>
    </row>
    <row r="671" spans="1:13" x14ac:dyDescent="0.3">
      <c r="A671" t="s">
        <v>2165</v>
      </c>
      <c r="B671">
        <v>53637</v>
      </c>
      <c r="C671" t="s">
        <v>2166</v>
      </c>
      <c r="D671" s="9">
        <v>5</v>
      </c>
      <c r="E671" s="9">
        <v>10628607</v>
      </c>
      <c r="F671" s="9">
        <v>28094</v>
      </c>
      <c r="G671" s="9">
        <v>31285</v>
      </c>
      <c r="H671" s="9">
        <v>3191</v>
      </c>
      <c r="I671" s="11">
        <v>0.60047065113888221</v>
      </c>
      <c r="J671" s="11">
        <v>0.58359563254173585</v>
      </c>
      <c r="K671">
        <v>1.17492883770946</v>
      </c>
      <c r="L671" s="10">
        <v>0.24025665948154501</v>
      </c>
      <c r="M671" t="b">
        <v>0</v>
      </c>
    </row>
    <row r="672" spans="1:13" x14ac:dyDescent="0.3">
      <c r="A672" t="s">
        <v>2342</v>
      </c>
      <c r="B672">
        <v>23029</v>
      </c>
      <c r="C672" t="s">
        <v>2343</v>
      </c>
      <c r="D672" s="9">
        <v>9</v>
      </c>
      <c r="E672" s="9">
        <v>235324772</v>
      </c>
      <c r="F672" s="9">
        <v>67947</v>
      </c>
      <c r="G672" s="9">
        <v>90233.444444444438</v>
      </c>
      <c r="H672" s="9">
        <v>22286.444444444445</v>
      </c>
      <c r="I672" s="11">
        <v>0.60507735111654981</v>
      </c>
      <c r="J672" s="11">
        <v>0.541322050915234</v>
      </c>
      <c r="K672">
        <v>-6.9672091451505005E-2</v>
      </c>
      <c r="L672" s="10">
        <v>0.94446628306017599</v>
      </c>
      <c r="M672" t="b">
        <v>0</v>
      </c>
    </row>
    <row r="673" spans="1:13" x14ac:dyDescent="0.3">
      <c r="A673" t="s">
        <v>830</v>
      </c>
      <c r="B673">
        <v>5434</v>
      </c>
      <c r="C673" t="s">
        <v>831</v>
      </c>
      <c r="D673" s="9">
        <v>8</v>
      </c>
      <c r="E673" s="9">
        <v>1095598</v>
      </c>
      <c r="F673" s="9">
        <v>41403</v>
      </c>
      <c r="G673" s="9">
        <v>37268.75</v>
      </c>
      <c r="H673" s="9">
        <v>-4134.25</v>
      </c>
      <c r="I673" s="11">
        <v>0.60838406775819154</v>
      </c>
      <c r="J673" s="11">
        <v>-0.54039498971582733</v>
      </c>
      <c r="K673">
        <v>4.4739175156560202</v>
      </c>
      <c r="L673" s="10">
        <v>8.4101056064887392E-6</v>
      </c>
      <c r="M673" t="b">
        <v>0</v>
      </c>
    </row>
    <row r="674" spans="1:13" x14ac:dyDescent="0.3">
      <c r="A674" t="s">
        <v>1593</v>
      </c>
      <c r="B674">
        <v>54788</v>
      </c>
      <c r="C674" t="s">
        <v>1594</v>
      </c>
      <c r="D674" s="9">
        <v>6</v>
      </c>
      <c r="E674" s="9">
        <v>74114988</v>
      </c>
      <c r="F674" s="9">
        <v>24425</v>
      </c>
      <c r="G674" s="9">
        <v>29780.666666666668</v>
      </c>
      <c r="H674" s="9">
        <v>5355.666666666667</v>
      </c>
      <c r="I674" s="11">
        <v>0.60862961986637898</v>
      </c>
      <c r="J674" s="11">
        <v>0.55473800658940853</v>
      </c>
      <c r="K674">
        <v>1.0404945046046301</v>
      </c>
      <c r="L674" s="10">
        <v>0.29832015437575599</v>
      </c>
      <c r="M674" t="b">
        <v>0</v>
      </c>
    </row>
    <row r="675" spans="1:13" x14ac:dyDescent="0.3">
      <c r="A675" t="s">
        <v>3384</v>
      </c>
      <c r="B675">
        <v>644246</v>
      </c>
      <c r="C675" t="s">
        <v>3769</v>
      </c>
      <c r="D675" s="9">
        <v>5</v>
      </c>
      <c r="E675" s="9">
        <v>44270942</v>
      </c>
      <c r="F675" s="9">
        <v>19885</v>
      </c>
      <c r="G675" s="9">
        <v>29158.2</v>
      </c>
      <c r="H675" s="9">
        <v>9273.2000000000007</v>
      </c>
      <c r="I675" s="11">
        <v>0.61047560689469982</v>
      </c>
      <c r="J675" s="11">
        <v>0.56681767449702125</v>
      </c>
      <c r="K675" t="s">
        <v>3085</v>
      </c>
      <c r="L675" s="10" t="s">
        <v>3085</v>
      </c>
      <c r="M675" t="b">
        <v>0</v>
      </c>
    </row>
    <row r="676" spans="1:13" x14ac:dyDescent="0.3">
      <c r="A676" t="s">
        <v>3385</v>
      </c>
      <c r="B676">
        <v>84698</v>
      </c>
      <c r="C676" t="s">
        <v>3770</v>
      </c>
      <c r="D676" s="9">
        <v>5</v>
      </c>
      <c r="E676" s="9">
        <v>75784708</v>
      </c>
      <c r="F676" s="9">
        <v>65000</v>
      </c>
      <c r="G676" s="9">
        <v>54507.199999999997</v>
      </c>
      <c r="H676" s="9">
        <v>-10492.8</v>
      </c>
      <c r="I676" s="11">
        <v>0.61115615478562035</v>
      </c>
      <c r="J676" s="11">
        <v>-0.56568342078143852</v>
      </c>
      <c r="K676">
        <v>-0.53722750046016898</v>
      </c>
      <c r="L676" s="10">
        <v>0.59121024161007196</v>
      </c>
      <c r="M676" t="b">
        <v>0</v>
      </c>
    </row>
    <row r="677" spans="1:13" x14ac:dyDescent="0.3">
      <c r="A677" t="s">
        <v>1989</v>
      </c>
      <c r="B677">
        <v>91647</v>
      </c>
      <c r="C677" t="s">
        <v>1990</v>
      </c>
      <c r="D677" s="9">
        <v>5</v>
      </c>
      <c r="E677" s="9">
        <v>17942523</v>
      </c>
      <c r="F677" s="9">
        <v>30004</v>
      </c>
      <c r="G677" s="9">
        <v>40504.6</v>
      </c>
      <c r="H677" s="9">
        <v>10500.6</v>
      </c>
      <c r="I677" s="11">
        <v>0.61116869058654566</v>
      </c>
      <c r="J677" s="11">
        <v>0.56566253587330251</v>
      </c>
      <c r="K677" t="s">
        <v>3085</v>
      </c>
      <c r="L677" s="10" t="s">
        <v>3085</v>
      </c>
      <c r="M677" t="b">
        <v>0</v>
      </c>
    </row>
    <row r="678" spans="1:13" x14ac:dyDescent="0.3">
      <c r="A678" t="s">
        <v>1745</v>
      </c>
      <c r="B678">
        <v>80178</v>
      </c>
      <c r="C678" t="s">
        <v>1746</v>
      </c>
      <c r="D678" s="9">
        <v>5</v>
      </c>
      <c r="E678" s="9">
        <v>2510081</v>
      </c>
      <c r="F678" s="9">
        <v>27380</v>
      </c>
      <c r="G678" s="9">
        <v>23449.4</v>
      </c>
      <c r="H678" s="9">
        <v>-3930.6</v>
      </c>
      <c r="I678" s="11">
        <v>0.61351487423478401</v>
      </c>
      <c r="J678" s="11">
        <v>-0.56175895981628787</v>
      </c>
      <c r="K678">
        <v>2.7985492252225099</v>
      </c>
      <c r="L678" s="10">
        <v>5.2155729693071102E-3</v>
      </c>
      <c r="M678" t="b">
        <v>0</v>
      </c>
    </row>
    <row r="679" spans="1:13" x14ac:dyDescent="0.3">
      <c r="A679" t="s">
        <v>3386</v>
      </c>
      <c r="B679">
        <v>5075</v>
      </c>
      <c r="C679" t="s">
        <v>3771</v>
      </c>
      <c r="D679" s="9">
        <v>5</v>
      </c>
      <c r="E679" s="9">
        <v>21686297</v>
      </c>
      <c r="F679" s="9">
        <v>134496</v>
      </c>
      <c r="G679" s="9">
        <v>107171.8</v>
      </c>
      <c r="H679" s="9">
        <v>-27324.2</v>
      </c>
      <c r="I679" s="11">
        <v>0.61358663688647463</v>
      </c>
      <c r="J679" s="11">
        <v>-0.56163972415815788</v>
      </c>
      <c r="K679" t="s">
        <v>3085</v>
      </c>
      <c r="L679" s="10" t="s">
        <v>3085</v>
      </c>
      <c r="M679" t="b">
        <v>0</v>
      </c>
    </row>
    <row r="680" spans="1:13" x14ac:dyDescent="0.3">
      <c r="A680" t="s">
        <v>3387</v>
      </c>
      <c r="B680">
        <v>1469</v>
      </c>
      <c r="C680" t="s">
        <v>3772</v>
      </c>
      <c r="D680" s="9">
        <v>5</v>
      </c>
      <c r="E680" s="9">
        <v>23731905</v>
      </c>
      <c r="F680" s="9">
        <v>69595</v>
      </c>
      <c r="G680" s="9">
        <v>101424.6</v>
      </c>
      <c r="H680" s="9">
        <v>31829.599999999999</v>
      </c>
      <c r="I680" s="11">
        <v>0.6164617191109496</v>
      </c>
      <c r="J680" s="11">
        <v>0.55687058394882483</v>
      </c>
      <c r="K680">
        <v>-1.1658673956847101</v>
      </c>
      <c r="L680" s="10">
        <v>0.243900118545438</v>
      </c>
      <c r="M680" t="b">
        <v>0</v>
      </c>
    </row>
    <row r="681" spans="1:13" x14ac:dyDescent="0.3">
      <c r="A681" t="s">
        <v>2117</v>
      </c>
      <c r="B681">
        <v>57513</v>
      </c>
      <c r="C681" t="s">
        <v>2118</v>
      </c>
      <c r="D681" s="9">
        <v>9</v>
      </c>
      <c r="E681" s="9">
        <v>73511664</v>
      </c>
      <c r="F681" s="9">
        <v>24893</v>
      </c>
      <c r="G681" s="9">
        <v>27722.555555555555</v>
      </c>
      <c r="H681" s="9">
        <v>2829.5555555555557</v>
      </c>
      <c r="I681" s="11">
        <v>0.61775858602794886</v>
      </c>
      <c r="J681" s="11">
        <v>0.52202650115187255</v>
      </c>
      <c r="K681">
        <v>-0.33867323109934</v>
      </c>
      <c r="L681" s="10">
        <v>0.73491525655523804</v>
      </c>
      <c r="M681" t="b">
        <v>0</v>
      </c>
    </row>
    <row r="682" spans="1:13" x14ac:dyDescent="0.3">
      <c r="A682" t="s">
        <v>3388</v>
      </c>
      <c r="B682">
        <v>27352</v>
      </c>
      <c r="C682" t="s">
        <v>3773</v>
      </c>
      <c r="D682" s="9">
        <v>6</v>
      </c>
      <c r="E682" s="9">
        <v>40766595</v>
      </c>
      <c r="F682" s="9">
        <v>27463</v>
      </c>
      <c r="G682" s="9">
        <v>33692.5</v>
      </c>
      <c r="H682" s="9">
        <v>6229.5</v>
      </c>
      <c r="I682" s="11">
        <v>0.62085553178559461</v>
      </c>
      <c r="J682" s="11">
        <v>0.53523997267822554</v>
      </c>
      <c r="K682">
        <v>1.26066972860236</v>
      </c>
      <c r="L682" s="10">
        <v>0.20767333484702999</v>
      </c>
      <c r="M682" t="b">
        <v>0</v>
      </c>
    </row>
    <row r="683" spans="1:13" x14ac:dyDescent="0.3">
      <c r="A683" t="s">
        <v>3389</v>
      </c>
      <c r="B683">
        <v>375759</v>
      </c>
      <c r="C683" t="s">
        <v>3774</v>
      </c>
      <c r="D683" s="9">
        <v>5</v>
      </c>
      <c r="E683" s="9">
        <v>132383055</v>
      </c>
      <c r="F683" s="9">
        <v>24372</v>
      </c>
      <c r="G683" s="9">
        <v>39722.800000000003</v>
      </c>
      <c r="H683" s="9">
        <v>15350.8</v>
      </c>
      <c r="I683" s="11">
        <v>0.62099816836816135</v>
      </c>
      <c r="J683" s="11">
        <v>0.54937654355779275</v>
      </c>
      <c r="K683" t="s">
        <v>3085</v>
      </c>
      <c r="L683" s="10" t="s">
        <v>3085</v>
      </c>
      <c r="M683" t="b">
        <v>0</v>
      </c>
    </row>
    <row r="684" spans="1:13" x14ac:dyDescent="0.3">
      <c r="A684" t="s">
        <v>3390</v>
      </c>
      <c r="B684">
        <v>126961</v>
      </c>
      <c r="C684" t="s">
        <v>3775</v>
      </c>
      <c r="D684" s="9">
        <v>5</v>
      </c>
      <c r="E684" s="9">
        <v>149812765</v>
      </c>
      <c r="F684" s="9">
        <v>41007</v>
      </c>
      <c r="G684" s="9">
        <v>72715.8</v>
      </c>
      <c r="H684" s="9">
        <v>31708.799999999999</v>
      </c>
      <c r="I684" s="11">
        <v>0.62665967285440916</v>
      </c>
      <c r="J684" s="11">
        <v>0.54007603647796432</v>
      </c>
      <c r="K684">
        <v>-0.153068214466234</v>
      </c>
      <c r="L684" s="10">
        <v>0.87837025864061102</v>
      </c>
      <c r="M684" t="b">
        <v>0</v>
      </c>
    </row>
    <row r="685" spans="1:13" x14ac:dyDescent="0.3">
      <c r="A685" t="s">
        <v>3391</v>
      </c>
      <c r="B685">
        <v>29124</v>
      </c>
      <c r="C685" t="s">
        <v>3776</v>
      </c>
      <c r="D685" s="9">
        <v>6</v>
      </c>
      <c r="E685" s="9">
        <v>40093164</v>
      </c>
      <c r="F685" s="9">
        <v>33681</v>
      </c>
      <c r="G685" s="9">
        <v>30341.333333333332</v>
      </c>
      <c r="H685" s="9">
        <v>-3339.6666666666665</v>
      </c>
      <c r="I685" s="11">
        <v>0.62712578996223467</v>
      </c>
      <c r="J685" s="11">
        <v>-0.52533188372437611</v>
      </c>
      <c r="K685">
        <v>1.3326495914857199</v>
      </c>
      <c r="L685" s="10">
        <v>0.182900227436991</v>
      </c>
      <c r="M685" t="b">
        <v>0</v>
      </c>
    </row>
    <row r="686" spans="1:13" x14ac:dyDescent="0.3">
      <c r="A686" t="s">
        <v>1855</v>
      </c>
      <c r="B686">
        <v>79837</v>
      </c>
      <c r="C686" t="s">
        <v>1856</v>
      </c>
      <c r="D686" s="9">
        <v>6</v>
      </c>
      <c r="E686" s="9">
        <v>57984957</v>
      </c>
      <c r="F686" s="9">
        <v>14269</v>
      </c>
      <c r="G686" s="9">
        <v>19266.5</v>
      </c>
      <c r="H686" s="9">
        <v>4997.5</v>
      </c>
      <c r="I686" s="11">
        <v>0.6321083033051309</v>
      </c>
      <c r="J686" s="11">
        <v>0.5175014759406904</v>
      </c>
      <c r="K686">
        <v>1.9551296433602701</v>
      </c>
      <c r="L686" s="10">
        <v>5.08000205714687E-2</v>
      </c>
      <c r="M686" t="b">
        <v>0</v>
      </c>
    </row>
    <row r="687" spans="1:13" x14ac:dyDescent="0.3">
      <c r="A687" t="s">
        <v>2504</v>
      </c>
      <c r="B687">
        <v>100113407</v>
      </c>
      <c r="C687" t="s">
        <v>2505</v>
      </c>
      <c r="D687" s="9">
        <v>7</v>
      </c>
      <c r="E687" s="9">
        <v>11537938</v>
      </c>
      <c r="F687" s="9">
        <v>51449</v>
      </c>
      <c r="G687" s="9">
        <v>40426.571428571428</v>
      </c>
      <c r="H687" s="9">
        <v>-11022.428571428571</v>
      </c>
      <c r="I687" s="11">
        <v>0.63425079511890448</v>
      </c>
      <c r="J687" s="11">
        <v>-0.50618333308379482</v>
      </c>
      <c r="K687">
        <v>1.5070347910453099</v>
      </c>
      <c r="L687" s="10">
        <v>0.13206537398162399</v>
      </c>
      <c r="M687" t="b">
        <v>0</v>
      </c>
    </row>
    <row r="688" spans="1:13" x14ac:dyDescent="0.3">
      <c r="A688" t="s">
        <v>1921</v>
      </c>
      <c r="B688">
        <v>64118</v>
      </c>
      <c r="C688" t="s">
        <v>1922</v>
      </c>
      <c r="D688" s="9">
        <v>7</v>
      </c>
      <c r="E688" s="9">
        <v>80023763</v>
      </c>
      <c r="F688" s="9">
        <v>50894</v>
      </c>
      <c r="G688" s="9">
        <v>61182.857142857145</v>
      </c>
      <c r="H688" s="9">
        <v>10288.857142857143</v>
      </c>
      <c r="I688" s="11">
        <v>0.64047507422575589</v>
      </c>
      <c r="J688" s="11">
        <v>0.49668492943989712</v>
      </c>
      <c r="K688">
        <v>3.22557364525816</v>
      </c>
      <c r="L688" s="10">
        <v>1.2911843852133E-3</v>
      </c>
      <c r="M688" t="b">
        <v>0</v>
      </c>
    </row>
    <row r="689" spans="1:13" x14ac:dyDescent="0.3">
      <c r="A689" t="s">
        <v>996</v>
      </c>
      <c r="B689">
        <v>1949</v>
      </c>
      <c r="C689" t="s">
        <v>997</v>
      </c>
      <c r="D689" s="9">
        <v>6</v>
      </c>
      <c r="E689" s="9">
        <v>7608520</v>
      </c>
      <c r="F689" s="9">
        <v>28293</v>
      </c>
      <c r="G689" s="9">
        <v>27205</v>
      </c>
      <c r="H689" s="9">
        <v>-1088</v>
      </c>
      <c r="I689" s="11">
        <v>0.64170470910978894</v>
      </c>
      <c r="J689" s="11">
        <v>-0.50252351053259248</v>
      </c>
      <c r="K689">
        <v>-2.91680503090967</v>
      </c>
      <c r="L689" s="10">
        <v>3.6022887112411102E-3</v>
      </c>
      <c r="M689" t="b">
        <v>0</v>
      </c>
    </row>
    <row r="690" spans="1:13" x14ac:dyDescent="0.3">
      <c r="A690" t="s">
        <v>3392</v>
      </c>
      <c r="B690">
        <v>84858</v>
      </c>
      <c r="C690" t="s">
        <v>3777</v>
      </c>
      <c r="D690" s="9">
        <v>5</v>
      </c>
      <c r="E690" s="9">
        <v>77161004</v>
      </c>
      <c r="F690" s="9">
        <v>23486</v>
      </c>
      <c r="G690" s="9">
        <v>27104.400000000001</v>
      </c>
      <c r="H690" s="9">
        <v>3618.4</v>
      </c>
      <c r="I690" s="11">
        <v>0.64261842855337092</v>
      </c>
      <c r="J690" s="11">
        <v>0.51415853311330117</v>
      </c>
      <c r="K690">
        <v>-0.933375766433576</v>
      </c>
      <c r="L690" s="10">
        <v>0.35081406470439302</v>
      </c>
      <c r="M690" t="b">
        <v>0</v>
      </c>
    </row>
    <row r="691" spans="1:13" x14ac:dyDescent="0.3">
      <c r="A691" t="s">
        <v>3393</v>
      </c>
      <c r="B691">
        <v>8658</v>
      </c>
      <c r="C691" t="s">
        <v>3778</v>
      </c>
      <c r="D691" s="9">
        <v>5</v>
      </c>
      <c r="E691" s="9">
        <v>9413424</v>
      </c>
      <c r="F691" s="9">
        <v>45493</v>
      </c>
      <c r="G691" s="9">
        <v>72782.399999999994</v>
      </c>
      <c r="H691" s="9">
        <v>27289.4</v>
      </c>
      <c r="I691" s="11">
        <v>0.64267468345594636</v>
      </c>
      <c r="J691" s="11">
        <v>0.51406792818740699</v>
      </c>
      <c r="K691" t="s">
        <v>3085</v>
      </c>
      <c r="L691" s="10" t="s">
        <v>3085</v>
      </c>
      <c r="M691" t="b">
        <v>0</v>
      </c>
    </row>
    <row r="692" spans="1:13" x14ac:dyDescent="0.3">
      <c r="A692" t="s">
        <v>3394</v>
      </c>
      <c r="B692">
        <v>27101</v>
      </c>
      <c r="C692" t="s">
        <v>3779</v>
      </c>
      <c r="D692" s="9">
        <v>6</v>
      </c>
      <c r="E692" s="9">
        <v>174968300</v>
      </c>
      <c r="F692" s="9">
        <v>27191</v>
      </c>
      <c r="G692" s="9">
        <v>24664.666666666668</v>
      </c>
      <c r="H692" s="9">
        <v>-2526.3333333333335</v>
      </c>
      <c r="I692" s="11">
        <v>0.64367151000885103</v>
      </c>
      <c r="J692" s="11">
        <v>-0.499470161296236</v>
      </c>
      <c r="K692" t="s">
        <v>3085</v>
      </c>
      <c r="L692" s="10" t="s">
        <v>3085</v>
      </c>
      <c r="M692" t="b">
        <v>0</v>
      </c>
    </row>
    <row r="693" spans="1:13" x14ac:dyDescent="0.3">
      <c r="A693" t="s">
        <v>3395</v>
      </c>
      <c r="B693">
        <v>64759</v>
      </c>
      <c r="C693" t="s">
        <v>3780</v>
      </c>
      <c r="D693" s="9">
        <v>5</v>
      </c>
      <c r="E693" s="9">
        <v>47622156</v>
      </c>
      <c r="F693" s="9">
        <v>12139</v>
      </c>
      <c r="G693" s="9">
        <v>16354</v>
      </c>
      <c r="H693" s="9">
        <v>4215</v>
      </c>
      <c r="I693" s="11">
        <v>0.64382783946574773</v>
      </c>
      <c r="J693" s="11">
        <v>0.51221177661924477</v>
      </c>
      <c r="K693" t="s">
        <v>3085</v>
      </c>
      <c r="L693" s="10" t="s">
        <v>3085</v>
      </c>
      <c r="M693" t="b">
        <v>0</v>
      </c>
    </row>
    <row r="694" spans="1:13" x14ac:dyDescent="0.3">
      <c r="A694" t="s">
        <v>3396</v>
      </c>
      <c r="B694">
        <v>221002</v>
      </c>
      <c r="C694" t="s">
        <v>3781</v>
      </c>
      <c r="D694" s="9">
        <v>5</v>
      </c>
      <c r="E694" s="9">
        <v>43762367</v>
      </c>
      <c r="F694" s="9">
        <v>25869</v>
      </c>
      <c r="G694" s="9">
        <v>37020</v>
      </c>
      <c r="H694" s="9">
        <v>11151</v>
      </c>
      <c r="I694" s="11">
        <v>0.64604109588498049</v>
      </c>
      <c r="J694" s="11">
        <v>0.50865530307977591</v>
      </c>
      <c r="K694">
        <v>-1.3463574217594301</v>
      </c>
      <c r="L694" s="10">
        <v>0.178441954516283</v>
      </c>
      <c r="M694" t="b">
        <v>0</v>
      </c>
    </row>
    <row r="695" spans="1:13" x14ac:dyDescent="0.3">
      <c r="A695" t="s">
        <v>3397</v>
      </c>
      <c r="B695">
        <v>3000</v>
      </c>
      <c r="C695" t="s">
        <v>3782</v>
      </c>
      <c r="D695" s="9">
        <v>6</v>
      </c>
      <c r="E695" s="9">
        <v>7905912</v>
      </c>
      <c r="F695" s="9">
        <v>46985</v>
      </c>
      <c r="G695" s="9">
        <v>59303.5</v>
      </c>
      <c r="H695" s="9">
        <v>12318.5</v>
      </c>
      <c r="I695" s="11">
        <v>0.64665244911452047</v>
      </c>
      <c r="J695" s="11">
        <v>0.49485282901585875</v>
      </c>
      <c r="K695">
        <v>1.87240537311683</v>
      </c>
      <c r="L695" s="10">
        <v>6.1393977638381197E-2</v>
      </c>
      <c r="M695" t="b">
        <v>0</v>
      </c>
    </row>
    <row r="696" spans="1:13" x14ac:dyDescent="0.3">
      <c r="A696" t="s">
        <v>2079</v>
      </c>
      <c r="B696">
        <v>7352</v>
      </c>
      <c r="C696" t="s">
        <v>2080</v>
      </c>
      <c r="D696" s="9">
        <v>11</v>
      </c>
      <c r="E696" s="9">
        <v>73720480</v>
      </c>
      <c r="F696" s="9">
        <v>26026</v>
      </c>
      <c r="G696" s="9">
        <v>34457</v>
      </c>
      <c r="H696" s="9">
        <v>8431</v>
      </c>
      <c r="I696" s="11">
        <v>0.6469495939696599</v>
      </c>
      <c r="J696" s="11">
        <v>0.47376448724734022</v>
      </c>
      <c r="K696">
        <v>-0.36822514520057797</v>
      </c>
      <c r="L696" s="10">
        <v>0.71277041496187599</v>
      </c>
      <c r="M696" t="b">
        <v>0</v>
      </c>
    </row>
    <row r="697" spans="1:13" x14ac:dyDescent="0.3">
      <c r="A697" t="s">
        <v>3398</v>
      </c>
      <c r="B697">
        <v>10591</v>
      </c>
      <c r="C697" t="s">
        <v>3783</v>
      </c>
      <c r="D697" s="9">
        <v>5</v>
      </c>
      <c r="E697" s="9">
        <v>43197222</v>
      </c>
      <c r="F697" s="9">
        <v>57317</v>
      </c>
      <c r="G697" s="9">
        <v>45508.6</v>
      </c>
      <c r="H697" s="9">
        <v>-11808.4</v>
      </c>
      <c r="I697" s="11">
        <v>0.64915835844115044</v>
      </c>
      <c r="J697" s="11">
        <v>-0.50365953149355025</v>
      </c>
      <c r="K697" t="s">
        <v>3085</v>
      </c>
      <c r="L697" s="10" t="s">
        <v>3085</v>
      </c>
      <c r="M697" t="b">
        <v>0</v>
      </c>
    </row>
    <row r="698" spans="1:13" x14ac:dyDescent="0.3">
      <c r="A698" t="s">
        <v>3399</v>
      </c>
      <c r="B698">
        <v>27338</v>
      </c>
      <c r="C698" t="s">
        <v>3784</v>
      </c>
      <c r="D698" s="9">
        <v>5</v>
      </c>
      <c r="E698" s="9">
        <v>55919145</v>
      </c>
      <c r="F698" s="9">
        <v>14438</v>
      </c>
      <c r="G698" s="9">
        <v>15842.4</v>
      </c>
      <c r="H698" s="9">
        <v>1404.4</v>
      </c>
      <c r="I698" s="11">
        <v>0.65131429418844344</v>
      </c>
      <c r="J698" s="11">
        <v>0.50021342207361075</v>
      </c>
      <c r="K698">
        <v>1.2558724356323001</v>
      </c>
      <c r="L698" s="10">
        <v>0.20940709326203899</v>
      </c>
      <c r="M698" t="b">
        <v>0</v>
      </c>
    </row>
    <row r="699" spans="1:13" x14ac:dyDescent="0.3">
      <c r="A699" t="s">
        <v>3400</v>
      </c>
      <c r="B699">
        <v>10066</v>
      </c>
      <c r="C699" t="s">
        <v>3785</v>
      </c>
      <c r="D699" s="9">
        <v>6</v>
      </c>
      <c r="E699" s="9">
        <v>75165706</v>
      </c>
      <c r="F699" s="9">
        <v>20272</v>
      </c>
      <c r="G699" s="9">
        <v>19322.333333333332</v>
      </c>
      <c r="H699" s="9">
        <v>-949.66666666666663</v>
      </c>
      <c r="I699" s="11">
        <v>0.65481859503358097</v>
      </c>
      <c r="J699" s="11">
        <v>-0.48226684246019047</v>
      </c>
      <c r="K699">
        <v>0.32616578944247399</v>
      </c>
      <c r="L699" s="10">
        <v>0.744355889532482</v>
      </c>
      <c r="M699" t="b">
        <v>0</v>
      </c>
    </row>
    <row r="700" spans="1:13" x14ac:dyDescent="0.3">
      <c r="A700" t="s">
        <v>2478</v>
      </c>
      <c r="B700">
        <v>285141</v>
      </c>
      <c r="C700" t="s">
        <v>2479</v>
      </c>
      <c r="D700" s="9">
        <v>6</v>
      </c>
      <c r="E700" s="9">
        <v>171640296</v>
      </c>
      <c r="F700" s="9">
        <v>49640</v>
      </c>
      <c r="G700" s="9">
        <v>43684.333333333336</v>
      </c>
      <c r="H700" s="9">
        <v>-5955.666666666667</v>
      </c>
      <c r="I700" s="11">
        <v>0.65560957929148955</v>
      </c>
      <c r="J700" s="11">
        <v>-0.48105255990245793</v>
      </c>
      <c r="K700" t="s">
        <v>3085</v>
      </c>
      <c r="L700" s="10" t="s">
        <v>3085</v>
      </c>
      <c r="M700" t="b">
        <v>0</v>
      </c>
    </row>
    <row r="701" spans="1:13" x14ac:dyDescent="0.3">
      <c r="A701" t="s">
        <v>1541</v>
      </c>
      <c r="B701">
        <v>285440</v>
      </c>
      <c r="C701" t="s">
        <v>1542</v>
      </c>
      <c r="D701" s="9">
        <v>9</v>
      </c>
      <c r="E701" s="9">
        <v>187112674</v>
      </c>
      <c r="F701" s="9">
        <v>41864</v>
      </c>
      <c r="G701" s="9">
        <v>40719.444444444445</v>
      </c>
      <c r="H701" s="9">
        <v>-1144.5555555555557</v>
      </c>
      <c r="I701" s="11">
        <v>0.65614144045998657</v>
      </c>
      <c r="J701" s="11">
        <v>-0.46486566086848113</v>
      </c>
      <c r="K701">
        <v>-0.104702326618661</v>
      </c>
      <c r="L701" s="10">
        <v>0.91662954196572599</v>
      </c>
      <c r="M701" t="b">
        <v>0</v>
      </c>
    </row>
    <row r="702" spans="1:13" x14ac:dyDescent="0.3">
      <c r="A702" t="s">
        <v>3401</v>
      </c>
      <c r="B702">
        <v>9859</v>
      </c>
      <c r="C702" t="s">
        <v>3786</v>
      </c>
      <c r="D702" s="9">
        <v>5</v>
      </c>
      <c r="E702" s="9">
        <v>243418650</v>
      </c>
      <c r="F702" s="9">
        <v>25569</v>
      </c>
      <c r="G702" s="9">
        <v>23187.599999999999</v>
      </c>
      <c r="H702" s="9">
        <v>-2381.4</v>
      </c>
      <c r="I702" s="11">
        <v>0.65994788559125039</v>
      </c>
      <c r="J702" s="11">
        <v>-0.48648561544959407</v>
      </c>
      <c r="K702">
        <v>-0.14355216812389701</v>
      </c>
      <c r="L702" s="10">
        <v>0.88587825549710197</v>
      </c>
      <c r="M702" t="b">
        <v>0</v>
      </c>
    </row>
    <row r="703" spans="1:13" x14ac:dyDescent="0.3">
      <c r="A703" t="s">
        <v>1877</v>
      </c>
      <c r="B703">
        <v>341405</v>
      </c>
      <c r="C703" t="s">
        <v>1878</v>
      </c>
      <c r="D703" s="9">
        <v>5</v>
      </c>
      <c r="E703" s="9">
        <v>52281744</v>
      </c>
      <c r="F703" s="9">
        <v>13511</v>
      </c>
      <c r="G703" s="9">
        <v>16308</v>
      </c>
      <c r="H703" s="9">
        <v>2797</v>
      </c>
      <c r="I703" s="11">
        <v>0.66037642293771337</v>
      </c>
      <c r="J703" s="11">
        <v>0.48580718627906039</v>
      </c>
      <c r="K703">
        <v>12.7181971090821</v>
      </c>
      <c r="L703" s="10">
        <v>7.5067528227888401E-35</v>
      </c>
      <c r="M703" t="b">
        <v>0</v>
      </c>
    </row>
    <row r="704" spans="1:13" x14ac:dyDescent="0.3">
      <c r="A704" t="s">
        <v>1211</v>
      </c>
      <c r="B704">
        <v>6665</v>
      </c>
      <c r="C704" t="s">
        <v>1212</v>
      </c>
      <c r="D704" s="9">
        <v>9</v>
      </c>
      <c r="E704" s="9">
        <v>7493488</v>
      </c>
      <c r="F704" s="9">
        <v>19339</v>
      </c>
      <c r="G704" s="9">
        <v>21195.333333333332</v>
      </c>
      <c r="H704" s="9">
        <v>1856.3333333333333</v>
      </c>
      <c r="I704" s="11">
        <v>0.66117299913436323</v>
      </c>
      <c r="J704" s="11">
        <v>0.45749987608330378</v>
      </c>
      <c r="K704">
        <v>1.1699368661469201</v>
      </c>
      <c r="L704" s="10">
        <v>0.242259071623322</v>
      </c>
      <c r="M704" t="b">
        <v>0</v>
      </c>
    </row>
    <row r="705" spans="1:13" x14ac:dyDescent="0.3">
      <c r="A705" t="s">
        <v>3402</v>
      </c>
      <c r="B705">
        <v>84953</v>
      </c>
      <c r="C705" t="s">
        <v>3787</v>
      </c>
      <c r="D705" s="9">
        <v>7</v>
      </c>
      <c r="E705" s="9">
        <v>12297627</v>
      </c>
      <c r="F705" s="9">
        <v>23863</v>
      </c>
      <c r="G705" s="9">
        <v>26382.571428571428</v>
      </c>
      <c r="H705" s="9">
        <v>2519.5714285714284</v>
      </c>
      <c r="I705" s="11">
        <v>0.66192414989309067</v>
      </c>
      <c r="J705" s="11">
        <v>0.4643348414210649</v>
      </c>
      <c r="K705">
        <v>-1.1521620893686799</v>
      </c>
      <c r="L705" s="10">
        <v>0.249484334889812</v>
      </c>
      <c r="M705" t="b">
        <v>0</v>
      </c>
    </row>
    <row r="706" spans="1:13" x14ac:dyDescent="0.3">
      <c r="A706" t="s">
        <v>3403</v>
      </c>
      <c r="B706">
        <v>5970</v>
      </c>
      <c r="C706" t="s">
        <v>3788</v>
      </c>
      <c r="D706" s="9">
        <v>6</v>
      </c>
      <c r="E706" s="9">
        <v>65430565</v>
      </c>
      <c r="F706" s="9">
        <v>37141</v>
      </c>
      <c r="G706" s="9">
        <v>40204</v>
      </c>
      <c r="H706" s="9">
        <v>3063</v>
      </c>
      <c r="I706" s="11">
        <v>0.66638830576738439</v>
      </c>
      <c r="J706" s="11">
        <v>0.46458776767336496</v>
      </c>
      <c r="K706">
        <v>-0.576429269004885</v>
      </c>
      <c r="L706" s="10">
        <v>0.56443334597481098</v>
      </c>
      <c r="M706" t="b">
        <v>0</v>
      </c>
    </row>
    <row r="707" spans="1:13" x14ac:dyDescent="0.3">
      <c r="A707" t="s">
        <v>2137</v>
      </c>
      <c r="B707">
        <v>196403</v>
      </c>
      <c r="C707" t="s">
        <v>2138</v>
      </c>
      <c r="D707" s="9">
        <v>11</v>
      </c>
      <c r="E707" s="9">
        <v>57998405</v>
      </c>
      <c r="F707" s="9">
        <v>27717</v>
      </c>
      <c r="G707" s="9">
        <v>25825.636363636364</v>
      </c>
      <c r="H707" s="9">
        <v>-1891.3636363636363</v>
      </c>
      <c r="I707" s="11">
        <v>0.66705380774721723</v>
      </c>
      <c r="J707" s="11">
        <v>-0.44467792470205986</v>
      </c>
      <c r="K707">
        <v>4.3053391005130202</v>
      </c>
      <c r="L707" s="10">
        <v>1.8034591527964402E-5</v>
      </c>
      <c r="M707" t="b">
        <v>0</v>
      </c>
    </row>
    <row r="708" spans="1:13" x14ac:dyDescent="0.3">
      <c r="A708" t="s">
        <v>3404</v>
      </c>
      <c r="B708">
        <v>9933</v>
      </c>
      <c r="C708" t="s">
        <v>3789</v>
      </c>
      <c r="D708" s="9">
        <v>5</v>
      </c>
      <c r="E708" s="9">
        <v>2844241</v>
      </c>
      <c r="F708" s="9">
        <v>118796</v>
      </c>
      <c r="G708" s="9">
        <v>156800.79999999999</v>
      </c>
      <c r="H708" s="9">
        <v>38004.800000000003</v>
      </c>
      <c r="I708" s="11">
        <v>0.66755781351985433</v>
      </c>
      <c r="J708" s="11">
        <v>0.47447880884008053</v>
      </c>
      <c r="K708" t="s">
        <v>3085</v>
      </c>
      <c r="L708" s="10" t="s">
        <v>3085</v>
      </c>
      <c r="M708" t="b">
        <v>0</v>
      </c>
    </row>
    <row r="709" spans="1:13" x14ac:dyDescent="0.3">
      <c r="A709" t="s">
        <v>2255</v>
      </c>
      <c r="B709">
        <v>84614</v>
      </c>
      <c r="C709" t="s">
        <v>2256</v>
      </c>
      <c r="D709" s="9">
        <v>7</v>
      </c>
      <c r="E709" s="9">
        <v>173837220</v>
      </c>
      <c r="F709" s="9">
        <v>109011</v>
      </c>
      <c r="G709" s="9">
        <v>90868.28571428571</v>
      </c>
      <c r="H709" s="9">
        <v>-18142.714285714286</v>
      </c>
      <c r="I709" s="11">
        <v>0.67628546506977394</v>
      </c>
      <c r="J709" s="11">
        <v>-0.4429851728785808</v>
      </c>
      <c r="K709">
        <v>0.33164767164950798</v>
      </c>
      <c r="L709" s="10">
        <v>0.74021332588484601</v>
      </c>
      <c r="M709" t="b">
        <v>0</v>
      </c>
    </row>
    <row r="710" spans="1:13" x14ac:dyDescent="0.3">
      <c r="A710" t="s">
        <v>930</v>
      </c>
      <c r="B710">
        <v>83743</v>
      </c>
      <c r="C710" t="s">
        <v>931</v>
      </c>
      <c r="D710" s="9">
        <v>8</v>
      </c>
      <c r="E710" s="9">
        <v>48949030</v>
      </c>
      <c r="F710" s="9">
        <v>28147</v>
      </c>
      <c r="G710" s="9">
        <v>30849.375</v>
      </c>
      <c r="H710" s="9">
        <v>2702.375</v>
      </c>
      <c r="I710" s="11">
        <v>0.6767510228152851</v>
      </c>
      <c r="J710" s="11">
        <v>0.43794700482640431</v>
      </c>
      <c r="K710">
        <v>1.5910103735657</v>
      </c>
      <c r="L710" s="10">
        <v>0.11187106500778</v>
      </c>
      <c r="M710" t="b">
        <v>0</v>
      </c>
    </row>
    <row r="711" spans="1:13" x14ac:dyDescent="0.3">
      <c r="A711" t="s">
        <v>1523</v>
      </c>
      <c r="B711">
        <v>84072</v>
      </c>
      <c r="C711" t="s">
        <v>1524</v>
      </c>
      <c r="D711" s="9">
        <v>6</v>
      </c>
      <c r="E711" s="9">
        <v>150693364</v>
      </c>
      <c r="F711" s="9">
        <v>28249</v>
      </c>
      <c r="G711" s="9">
        <v>25404.666666666668</v>
      </c>
      <c r="H711" s="9">
        <v>-2844.3333333333335</v>
      </c>
      <c r="I711" s="11">
        <v>0.67708190455506556</v>
      </c>
      <c r="J711" s="11">
        <v>-0.44839931520256815</v>
      </c>
      <c r="K711">
        <v>0.36432484174492702</v>
      </c>
      <c r="L711" s="10">
        <v>0.71567974508830601</v>
      </c>
      <c r="M711" t="b">
        <v>0</v>
      </c>
    </row>
    <row r="712" spans="1:13" x14ac:dyDescent="0.3">
      <c r="A712" t="s">
        <v>3405</v>
      </c>
      <c r="B712">
        <v>23394</v>
      </c>
      <c r="C712" t="s">
        <v>3790</v>
      </c>
      <c r="D712" s="9">
        <v>6</v>
      </c>
      <c r="E712" s="9">
        <v>49547958</v>
      </c>
      <c r="F712" s="9">
        <v>22651</v>
      </c>
      <c r="G712" s="9">
        <v>26400.333333333332</v>
      </c>
      <c r="H712" s="9">
        <v>3749.3333333333335</v>
      </c>
      <c r="I712" s="11">
        <v>0.67735948826814441</v>
      </c>
      <c r="J712" s="11">
        <v>0.44798097270459158</v>
      </c>
      <c r="K712" t="s">
        <v>3085</v>
      </c>
      <c r="L712" s="10" t="s">
        <v>3085</v>
      </c>
      <c r="M712" t="b">
        <v>0</v>
      </c>
    </row>
    <row r="713" spans="1:13" x14ac:dyDescent="0.3">
      <c r="A713" t="s">
        <v>2942</v>
      </c>
      <c r="B713">
        <v>400500</v>
      </c>
      <c r="C713" t="s">
        <v>2943</v>
      </c>
      <c r="D713" s="9">
        <v>14</v>
      </c>
      <c r="E713" s="9">
        <v>11922702</v>
      </c>
      <c r="F713" s="9">
        <v>26899</v>
      </c>
      <c r="G713" s="9">
        <v>24512.5</v>
      </c>
      <c r="H713" s="9">
        <v>-2386.5</v>
      </c>
      <c r="I713" s="11">
        <v>0.68205667273111636</v>
      </c>
      <c r="J713" s="11">
        <v>-0.4197903492774287</v>
      </c>
      <c r="K713">
        <v>7.6806366790995799</v>
      </c>
      <c r="L713" s="10">
        <v>3.2752826835648601E-14</v>
      </c>
      <c r="M713" t="b">
        <v>0</v>
      </c>
    </row>
    <row r="714" spans="1:13" x14ac:dyDescent="0.3">
      <c r="A714" t="s">
        <v>3406</v>
      </c>
      <c r="B714">
        <v>55145</v>
      </c>
      <c r="C714" t="s">
        <v>3791</v>
      </c>
      <c r="D714" s="9">
        <v>5</v>
      </c>
      <c r="E714" s="9">
        <v>42698468</v>
      </c>
      <c r="F714" s="9">
        <v>46563</v>
      </c>
      <c r="G714" s="9">
        <v>56262.2</v>
      </c>
      <c r="H714" s="9">
        <v>9699.2000000000007</v>
      </c>
      <c r="I714" s="11">
        <v>0.6869825886533254</v>
      </c>
      <c r="J714" s="11">
        <v>0.44420578068521316</v>
      </c>
      <c r="K714">
        <v>-0.20379997108016201</v>
      </c>
      <c r="L714" s="10">
        <v>0.83854442811740204</v>
      </c>
      <c r="M714" t="b">
        <v>0</v>
      </c>
    </row>
    <row r="715" spans="1:13" x14ac:dyDescent="0.3">
      <c r="A715" t="s">
        <v>1567</v>
      </c>
      <c r="B715">
        <v>1142</v>
      </c>
      <c r="C715" t="s">
        <v>1568</v>
      </c>
      <c r="D715" s="9">
        <v>6</v>
      </c>
      <c r="E715" s="9">
        <v>42552519</v>
      </c>
      <c r="F715" s="9">
        <v>30488</v>
      </c>
      <c r="G715" s="9">
        <v>27297.666666666668</v>
      </c>
      <c r="H715" s="9">
        <v>-3190.3333333333335</v>
      </c>
      <c r="I715" s="11">
        <v>0.68992291398673433</v>
      </c>
      <c r="J715" s="11">
        <v>-0.4291426444917486</v>
      </c>
      <c r="K715">
        <v>-0.243573104470448</v>
      </c>
      <c r="L715" s="10">
        <v>0.80760316212821104</v>
      </c>
      <c r="M715" t="b">
        <v>0</v>
      </c>
    </row>
    <row r="716" spans="1:13" x14ac:dyDescent="0.3">
      <c r="A716" t="s">
        <v>1169</v>
      </c>
      <c r="B716">
        <v>7067</v>
      </c>
      <c r="C716" t="s">
        <v>1170</v>
      </c>
      <c r="D716" s="9">
        <v>8</v>
      </c>
      <c r="E716" s="9">
        <v>38214543</v>
      </c>
      <c r="F716" s="9">
        <v>23424</v>
      </c>
      <c r="G716" s="9">
        <v>29147.625</v>
      </c>
      <c r="H716" s="9">
        <v>5723.625</v>
      </c>
      <c r="I716" s="11">
        <v>0.69378963028602336</v>
      </c>
      <c r="J716" s="11">
        <v>0.41324533178996042</v>
      </c>
      <c r="K716">
        <v>2.1690598521718498</v>
      </c>
      <c r="L716" s="10">
        <v>3.0274315238076999E-2</v>
      </c>
      <c r="M716" t="b">
        <v>0</v>
      </c>
    </row>
    <row r="717" spans="1:13" x14ac:dyDescent="0.3">
      <c r="A717" t="s">
        <v>1549</v>
      </c>
      <c r="B717">
        <v>25816</v>
      </c>
      <c r="C717" t="s">
        <v>1550</v>
      </c>
      <c r="D717" s="9">
        <v>5</v>
      </c>
      <c r="E717" s="9">
        <v>118604387</v>
      </c>
      <c r="F717" s="9">
        <v>48008</v>
      </c>
      <c r="G717" s="9">
        <v>44361.2</v>
      </c>
      <c r="H717" s="9">
        <v>-3646.8</v>
      </c>
      <c r="I717" s="11">
        <v>0.69640522764970791</v>
      </c>
      <c r="J717" s="11">
        <v>-0.42970410923713059</v>
      </c>
      <c r="K717" t="s">
        <v>3085</v>
      </c>
      <c r="L717" s="10" t="s">
        <v>3085</v>
      </c>
      <c r="M717" t="b">
        <v>0</v>
      </c>
    </row>
    <row r="718" spans="1:13" x14ac:dyDescent="0.3">
      <c r="A718" t="s">
        <v>2526</v>
      </c>
      <c r="B718">
        <v>693202</v>
      </c>
      <c r="C718" t="s">
        <v>2527</v>
      </c>
      <c r="D718" s="9">
        <v>6</v>
      </c>
      <c r="E718" s="9">
        <v>81226408</v>
      </c>
      <c r="F718" s="9">
        <v>26791</v>
      </c>
      <c r="G718" s="9">
        <v>28968.166666666668</v>
      </c>
      <c r="H718" s="9">
        <v>2177.1666666666665</v>
      </c>
      <c r="I718" s="11">
        <v>0.69885394068360696</v>
      </c>
      <c r="J718" s="11">
        <v>0.41586118250543069</v>
      </c>
      <c r="K718">
        <v>0.116152043578787</v>
      </c>
      <c r="L718" s="10">
        <v>0.90755150989911804</v>
      </c>
      <c r="M718" t="b">
        <v>0</v>
      </c>
    </row>
    <row r="719" spans="1:13" x14ac:dyDescent="0.3">
      <c r="A719" t="s">
        <v>1074</v>
      </c>
      <c r="B719">
        <v>54856</v>
      </c>
      <c r="C719" t="s">
        <v>1075</v>
      </c>
      <c r="D719" s="9">
        <v>5</v>
      </c>
      <c r="E719" s="9">
        <v>155829191</v>
      </c>
      <c r="F719" s="9">
        <v>14787</v>
      </c>
      <c r="G719" s="9">
        <v>15997.2</v>
      </c>
      <c r="H719" s="9">
        <v>1210.2</v>
      </c>
      <c r="I719" s="11">
        <v>0.70128525191034186</v>
      </c>
      <c r="J719" s="11">
        <v>0.42223822226976576</v>
      </c>
      <c r="K719">
        <v>-0.39859497751373102</v>
      </c>
      <c r="L719" s="10">
        <v>0.690262692851216</v>
      </c>
      <c r="M719" t="b">
        <v>0</v>
      </c>
    </row>
    <row r="720" spans="1:13" x14ac:dyDescent="0.3">
      <c r="A720" t="s">
        <v>3407</v>
      </c>
      <c r="B720">
        <v>127845</v>
      </c>
      <c r="C720" t="s">
        <v>3792</v>
      </c>
      <c r="D720" s="9">
        <v>5</v>
      </c>
      <c r="E720" s="9">
        <v>204183220</v>
      </c>
      <c r="F720" s="9">
        <v>36389</v>
      </c>
      <c r="G720" s="9">
        <v>40400</v>
      </c>
      <c r="H720" s="9">
        <v>4011</v>
      </c>
      <c r="I720" s="11">
        <v>0.70463373484928127</v>
      </c>
      <c r="J720" s="11">
        <v>0.41713253022544711</v>
      </c>
      <c r="K720">
        <v>-1.38687718212684</v>
      </c>
      <c r="L720" s="10">
        <v>0.16573720377135001</v>
      </c>
      <c r="M720" t="b">
        <v>0</v>
      </c>
    </row>
    <row r="721" spans="1:13" x14ac:dyDescent="0.3">
      <c r="A721" t="s">
        <v>3408</v>
      </c>
      <c r="B721">
        <v>23025</v>
      </c>
      <c r="C721" t="s">
        <v>3793</v>
      </c>
      <c r="D721" s="9">
        <v>6</v>
      </c>
      <c r="E721" s="9">
        <v>17799401</v>
      </c>
      <c r="F721" s="9">
        <v>49200</v>
      </c>
      <c r="G721" s="9">
        <v>63360.333333333336</v>
      </c>
      <c r="H721" s="9">
        <v>14160.333333333334</v>
      </c>
      <c r="I721" s="11">
        <v>0.7070366774805521</v>
      </c>
      <c r="J721" s="11">
        <v>0.40376925644259032</v>
      </c>
      <c r="K721">
        <v>1.1187329680250599</v>
      </c>
      <c r="L721" s="10">
        <v>0.26347834240934198</v>
      </c>
      <c r="M721" t="b">
        <v>0</v>
      </c>
    </row>
    <row r="722" spans="1:13" x14ac:dyDescent="0.3">
      <c r="A722" t="s">
        <v>3409</v>
      </c>
      <c r="B722">
        <v>677802</v>
      </c>
      <c r="C722" t="s">
        <v>3794</v>
      </c>
      <c r="D722" s="9">
        <v>5</v>
      </c>
      <c r="E722" s="9">
        <v>235291252</v>
      </c>
      <c r="F722" s="9">
        <v>29667</v>
      </c>
      <c r="G722" s="9">
        <v>38814.400000000001</v>
      </c>
      <c r="H722" s="9">
        <v>9147.4</v>
      </c>
      <c r="I722" s="11">
        <v>0.70857215018465647</v>
      </c>
      <c r="J722" s="11">
        <v>0.41114479670600218</v>
      </c>
      <c r="K722">
        <v>9.3138555973247907</v>
      </c>
      <c r="L722" s="10">
        <v>5.7113560830350898E-20</v>
      </c>
      <c r="M722" t="b">
        <v>0</v>
      </c>
    </row>
    <row r="723" spans="1:13" x14ac:dyDescent="0.3">
      <c r="A723" t="s">
        <v>1463</v>
      </c>
      <c r="B723">
        <v>10040</v>
      </c>
      <c r="C723" t="s">
        <v>1464</v>
      </c>
      <c r="D723" s="9">
        <v>6</v>
      </c>
      <c r="E723" s="9">
        <v>52976748</v>
      </c>
      <c r="F723" s="9">
        <v>93891</v>
      </c>
      <c r="G723" s="9">
        <v>84592.333333333328</v>
      </c>
      <c r="H723" s="9">
        <v>-9298.6666666666661</v>
      </c>
      <c r="I723" s="11">
        <v>0.7107361843552874</v>
      </c>
      <c r="J723" s="11">
        <v>-0.39832566700090305</v>
      </c>
      <c r="K723" t="s">
        <v>3085</v>
      </c>
      <c r="L723" s="10" t="s">
        <v>3085</v>
      </c>
      <c r="M723" t="b">
        <v>0</v>
      </c>
    </row>
    <row r="724" spans="1:13" x14ac:dyDescent="0.3">
      <c r="A724" t="s">
        <v>1337</v>
      </c>
      <c r="B724">
        <v>83998</v>
      </c>
      <c r="C724" t="s">
        <v>1338</v>
      </c>
      <c r="D724" s="9">
        <v>5</v>
      </c>
      <c r="E724" s="9">
        <v>120354283</v>
      </c>
      <c r="F724" s="9">
        <v>17561</v>
      </c>
      <c r="G724" s="9">
        <v>20612.8</v>
      </c>
      <c r="H724" s="9">
        <v>3051.8</v>
      </c>
      <c r="I724" s="11">
        <v>0.71184001473737846</v>
      </c>
      <c r="J724" s="11">
        <v>0.40619062440333448</v>
      </c>
      <c r="K724">
        <v>0.108644838134471</v>
      </c>
      <c r="L724" s="10">
        <v>0.91350238918001603</v>
      </c>
      <c r="M724" t="b">
        <v>0</v>
      </c>
    </row>
    <row r="725" spans="1:13" x14ac:dyDescent="0.3">
      <c r="A725" t="s">
        <v>2300</v>
      </c>
      <c r="B725">
        <v>342865</v>
      </c>
      <c r="C725" t="s">
        <v>2301</v>
      </c>
      <c r="D725" s="9">
        <v>7</v>
      </c>
      <c r="E725" s="9">
        <v>30017406</v>
      </c>
      <c r="F725" s="9">
        <v>33623</v>
      </c>
      <c r="G725" s="9">
        <v>37352.428571428572</v>
      </c>
      <c r="H725" s="9">
        <v>3729.4285714285716</v>
      </c>
      <c r="I725" s="11">
        <v>0.71288058438450497</v>
      </c>
      <c r="J725" s="11">
        <v>0.38959085889645229</v>
      </c>
      <c r="K725">
        <v>1.9849513291618099</v>
      </c>
      <c r="L725" s="10">
        <v>4.7377655814705898E-2</v>
      </c>
      <c r="M725" t="b">
        <v>0</v>
      </c>
    </row>
    <row r="726" spans="1:13" x14ac:dyDescent="0.3">
      <c r="A726" t="s">
        <v>3410</v>
      </c>
      <c r="B726">
        <v>473</v>
      </c>
      <c r="C726" t="s">
        <v>3795</v>
      </c>
      <c r="D726" s="9">
        <v>5</v>
      </c>
      <c r="E726" s="9">
        <v>8877702</v>
      </c>
      <c r="F726" s="9">
        <v>26267</v>
      </c>
      <c r="G726" s="9">
        <v>24497</v>
      </c>
      <c r="H726" s="9">
        <v>-1770</v>
      </c>
      <c r="I726" s="11">
        <v>0.71333722374315522</v>
      </c>
      <c r="J726" s="11">
        <v>-0.40392502468310143</v>
      </c>
      <c r="K726">
        <v>-0.40972194501603199</v>
      </c>
      <c r="L726" s="10">
        <v>0.68208317928038797</v>
      </c>
      <c r="M726" t="b">
        <v>0</v>
      </c>
    </row>
    <row r="727" spans="1:13" x14ac:dyDescent="0.3">
      <c r="A727" t="s">
        <v>3411</v>
      </c>
      <c r="B727">
        <v>114659</v>
      </c>
      <c r="C727" t="s">
        <v>3796</v>
      </c>
      <c r="D727" s="9">
        <v>6</v>
      </c>
      <c r="E727" s="9">
        <v>30334891</v>
      </c>
      <c r="F727" s="9">
        <v>33424</v>
      </c>
      <c r="G727" s="9">
        <v>38920.5</v>
      </c>
      <c r="H727" s="9">
        <v>5496.5</v>
      </c>
      <c r="I727" s="11">
        <v>0.71822536085357025</v>
      </c>
      <c r="J727" s="11">
        <v>0.38734888785161642</v>
      </c>
      <c r="K727">
        <v>-1.28535126982364</v>
      </c>
      <c r="L727" s="10">
        <v>0.198917982777438</v>
      </c>
      <c r="M727" t="b">
        <v>0</v>
      </c>
    </row>
    <row r="728" spans="1:13" x14ac:dyDescent="0.3">
      <c r="A728" t="s">
        <v>3412</v>
      </c>
      <c r="B728">
        <v>974</v>
      </c>
      <c r="C728" t="s">
        <v>3797</v>
      </c>
      <c r="D728" s="9">
        <v>5</v>
      </c>
      <c r="E728" s="9">
        <v>62009714</v>
      </c>
      <c r="F728" s="9">
        <v>47143</v>
      </c>
      <c r="G728" s="9">
        <v>43799.199999999997</v>
      </c>
      <c r="H728" s="9">
        <v>-3343.8</v>
      </c>
      <c r="I728" s="11">
        <v>0.7190910003008546</v>
      </c>
      <c r="J728" s="11">
        <v>-0.39524252298925516</v>
      </c>
      <c r="K728">
        <v>-1.33648561328259</v>
      </c>
      <c r="L728" s="10">
        <v>0.181644368854227</v>
      </c>
      <c r="M728" t="b">
        <v>1</v>
      </c>
    </row>
    <row r="729" spans="1:13" x14ac:dyDescent="0.3">
      <c r="A729" t="s">
        <v>972</v>
      </c>
      <c r="B729">
        <v>6198</v>
      </c>
      <c r="C729" t="s">
        <v>973</v>
      </c>
      <c r="D729" s="9">
        <v>11</v>
      </c>
      <c r="E729" s="9">
        <v>57970447</v>
      </c>
      <c r="F729" s="9">
        <v>32590</v>
      </c>
      <c r="G729" s="9">
        <v>34297.63636363636</v>
      </c>
      <c r="H729" s="9">
        <v>1707.6363636363637</v>
      </c>
      <c r="I729" s="11">
        <v>0.72341993004194072</v>
      </c>
      <c r="J729" s="11">
        <v>0.36516835288701072</v>
      </c>
      <c r="K729">
        <v>1.7331680947671</v>
      </c>
      <c r="L729" s="10">
        <v>8.33231091844404E-2</v>
      </c>
      <c r="M729" t="b">
        <v>0</v>
      </c>
    </row>
    <row r="730" spans="1:13" x14ac:dyDescent="0.3">
      <c r="A730" t="s">
        <v>3413</v>
      </c>
      <c r="B730">
        <v>3954</v>
      </c>
      <c r="C730" t="s">
        <v>3798</v>
      </c>
      <c r="D730" s="9">
        <v>6</v>
      </c>
      <c r="E730" s="9">
        <v>1857974</v>
      </c>
      <c r="F730" s="9">
        <v>26606</v>
      </c>
      <c r="G730" s="9">
        <v>30375.166666666668</v>
      </c>
      <c r="H730" s="9">
        <v>3769.1666666666665</v>
      </c>
      <c r="I730" s="11">
        <v>0.7252762579304437</v>
      </c>
      <c r="J730" s="11">
        <v>0.37706565442577938</v>
      </c>
      <c r="K730">
        <v>0.35303457289114998</v>
      </c>
      <c r="L730" s="10">
        <v>0.72412462832702895</v>
      </c>
      <c r="M730" t="b">
        <v>0</v>
      </c>
    </row>
    <row r="731" spans="1:13" x14ac:dyDescent="0.3">
      <c r="A731" t="s">
        <v>3414</v>
      </c>
      <c r="B731">
        <v>201254</v>
      </c>
      <c r="C731" t="s">
        <v>3799</v>
      </c>
      <c r="D731" s="9">
        <v>6</v>
      </c>
      <c r="E731" s="9">
        <v>79981983</v>
      </c>
      <c r="F731" s="9">
        <v>18974</v>
      </c>
      <c r="G731" s="9">
        <v>20261.333333333332</v>
      </c>
      <c r="H731" s="9">
        <v>1287.3333333333333</v>
      </c>
      <c r="I731" s="11">
        <v>0.72580998989292156</v>
      </c>
      <c r="J731" s="11">
        <v>0.37628921549285782</v>
      </c>
      <c r="K731">
        <v>0.96417871346969997</v>
      </c>
      <c r="L731" s="10">
        <v>0.33515091534835201</v>
      </c>
      <c r="M731" t="b">
        <v>0</v>
      </c>
    </row>
    <row r="732" spans="1:13" x14ac:dyDescent="0.3">
      <c r="A732" t="s">
        <v>3415</v>
      </c>
      <c r="B732">
        <v>90871</v>
      </c>
      <c r="C732" t="s">
        <v>3800</v>
      </c>
      <c r="D732" s="9">
        <v>6</v>
      </c>
      <c r="E732" s="9">
        <v>7888380</v>
      </c>
      <c r="F732" s="9">
        <v>89686</v>
      </c>
      <c r="G732" s="9">
        <v>97764</v>
      </c>
      <c r="H732" s="9">
        <v>8078</v>
      </c>
      <c r="I732" s="11">
        <v>0.72766540275263591</v>
      </c>
      <c r="J732" s="11">
        <v>0.37359220564291978</v>
      </c>
      <c r="K732" t="s">
        <v>3085</v>
      </c>
      <c r="L732" s="10" t="s">
        <v>3085</v>
      </c>
      <c r="M732" t="b">
        <v>0</v>
      </c>
    </row>
    <row r="733" spans="1:13" x14ac:dyDescent="0.3">
      <c r="A733" t="s">
        <v>1737</v>
      </c>
      <c r="B733">
        <v>25946</v>
      </c>
      <c r="C733" t="s">
        <v>1738</v>
      </c>
      <c r="D733" s="9">
        <v>5</v>
      </c>
      <c r="E733" s="9">
        <v>54785082</v>
      </c>
      <c r="F733" s="9">
        <v>16386</v>
      </c>
      <c r="G733" s="9">
        <v>18208.2</v>
      </c>
      <c r="H733" s="9">
        <v>1822.2</v>
      </c>
      <c r="I733" s="11">
        <v>0.72826548144390602</v>
      </c>
      <c r="J733" s="11">
        <v>0.38147548373353057</v>
      </c>
      <c r="K733">
        <v>0.99697670050756204</v>
      </c>
      <c r="L733" s="10">
        <v>0.318977144888904</v>
      </c>
      <c r="M733" t="b">
        <v>0</v>
      </c>
    </row>
    <row r="734" spans="1:13" x14ac:dyDescent="0.3">
      <c r="A734" t="s">
        <v>2883</v>
      </c>
      <c r="B734">
        <v>101928200</v>
      </c>
      <c r="C734" t="s">
        <v>2884</v>
      </c>
      <c r="D734" s="9">
        <v>5</v>
      </c>
      <c r="E734" s="9">
        <v>68779751</v>
      </c>
      <c r="F734" s="9">
        <v>45745</v>
      </c>
      <c r="G734" s="9">
        <v>39466.6</v>
      </c>
      <c r="H734" s="9">
        <v>-6278.4</v>
      </c>
      <c r="I734" s="11">
        <v>0.72982221884015475</v>
      </c>
      <c r="J734" s="11">
        <v>-0.37914865422730237</v>
      </c>
      <c r="K734">
        <v>-0.828595320664269</v>
      </c>
      <c r="L734" s="10">
        <v>0.407498482669582</v>
      </c>
      <c r="M734" t="b">
        <v>0</v>
      </c>
    </row>
    <row r="735" spans="1:13" x14ac:dyDescent="0.3">
      <c r="A735" t="s">
        <v>3416</v>
      </c>
      <c r="B735">
        <v>22802</v>
      </c>
      <c r="C735" t="s">
        <v>3801</v>
      </c>
      <c r="D735" s="9">
        <v>6</v>
      </c>
      <c r="E735" s="9">
        <v>87012761</v>
      </c>
      <c r="F735" s="9">
        <v>29969</v>
      </c>
      <c r="G735" s="9">
        <v>35985.166666666664</v>
      </c>
      <c r="H735" s="9">
        <v>6016.166666666667</v>
      </c>
      <c r="I735" s="11">
        <v>0.73183621078615169</v>
      </c>
      <c r="J735" s="11">
        <v>0.36754148225227679</v>
      </c>
      <c r="K735">
        <v>1.4262055969146601</v>
      </c>
      <c r="L735" s="10">
        <v>0.15406953276170801</v>
      </c>
      <c r="M735" t="b">
        <v>0</v>
      </c>
    </row>
    <row r="736" spans="1:13" x14ac:dyDescent="0.3">
      <c r="A736" t="s">
        <v>1601</v>
      </c>
      <c r="B736">
        <v>726</v>
      </c>
      <c r="C736" t="s">
        <v>1602</v>
      </c>
      <c r="D736" s="9">
        <v>5</v>
      </c>
      <c r="E736" s="9">
        <v>76777979</v>
      </c>
      <c r="F736" s="9">
        <v>23973</v>
      </c>
      <c r="G736" s="9">
        <v>26114.2</v>
      </c>
      <c r="H736" s="9">
        <v>2141.1999999999998</v>
      </c>
      <c r="I736" s="11">
        <v>0.73201170090916956</v>
      </c>
      <c r="J736" s="11">
        <v>0.37588048217661874</v>
      </c>
      <c r="K736" t="s">
        <v>3085</v>
      </c>
      <c r="L736" s="10" t="s">
        <v>3085</v>
      </c>
      <c r="M736" t="b">
        <v>0</v>
      </c>
    </row>
    <row r="737" spans="1:13" x14ac:dyDescent="0.3">
      <c r="A737" t="s">
        <v>998</v>
      </c>
      <c r="B737">
        <v>10874</v>
      </c>
      <c r="C737" t="s">
        <v>999</v>
      </c>
      <c r="D737" s="9">
        <v>5</v>
      </c>
      <c r="E737" s="9">
        <v>56502865</v>
      </c>
      <c r="F737" s="9">
        <v>38709</v>
      </c>
      <c r="G737" s="9">
        <v>36129.4</v>
      </c>
      <c r="H737" s="9">
        <v>-2579.6</v>
      </c>
      <c r="I737" s="11">
        <v>0.73337926014701604</v>
      </c>
      <c r="J737" s="11">
        <v>-0.37384176218325182</v>
      </c>
      <c r="K737" t="s">
        <v>3085</v>
      </c>
      <c r="L737" s="10" t="s">
        <v>3085</v>
      </c>
      <c r="M737" t="b">
        <v>0</v>
      </c>
    </row>
    <row r="738" spans="1:13" x14ac:dyDescent="0.3">
      <c r="A738" t="s">
        <v>3417</v>
      </c>
      <c r="B738">
        <v>144608</v>
      </c>
      <c r="C738" t="s">
        <v>3802</v>
      </c>
      <c r="D738" s="9">
        <v>5</v>
      </c>
      <c r="E738" s="9">
        <v>14956506</v>
      </c>
      <c r="F738" s="9">
        <v>36705</v>
      </c>
      <c r="G738" s="9">
        <v>49259.199999999997</v>
      </c>
      <c r="H738" s="9">
        <v>12554.2</v>
      </c>
      <c r="I738" s="11">
        <v>0.74062881794136437</v>
      </c>
      <c r="J738" s="11">
        <v>0.36306702329429996</v>
      </c>
      <c r="K738">
        <v>3.0541432378214299</v>
      </c>
      <c r="L738" s="10">
        <v>2.3068631001525101E-3</v>
      </c>
      <c r="M738" t="b">
        <v>0</v>
      </c>
    </row>
    <row r="739" spans="1:13" x14ac:dyDescent="0.3">
      <c r="A739" t="s">
        <v>3418</v>
      </c>
      <c r="B739">
        <v>51072</v>
      </c>
      <c r="C739" t="s">
        <v>3803</v>
      </c>
      <c r="D739" s="9">
        <v>6</v>
      </c>
      <c r="E739" s="9">
        <v>32236299</v>
      </c>
      <c r="F739" s="9">
        <v>31338</v>
      </c>
      <c r="G739" s="9">
        <v>28128.5</v>
      </c>
      <c r="H739" s="9">
        <v>-3209.5</v>
      </c>
      <c r="I739" s="11">
        <v>0.74144283652907017</v>
      </c>
      <c r="J739" s="11">
        <v>-0.35366602620149046</v>
      </c>
      <c r="K739">
        <v>1.09892795183596</v>
      </c>
      <c r="L739" s="10">
        <v>0.27202028847155002</v>
      </c>
      <c r="M739" t="b">
        <v>0</v>
      </c>
    </row>
    <row r="740" spans="1:13" x14ac:dyDescent="0.3">
      <c r="A740" t="s">
        <v>3419</v>
      </c>
      <c r="B740">
        <v>54490</v>
      </c>
      <c r="C740" t="s">
        <v>3804</v>
      </c>
      <c r="D740" s="9">
        <v>6</v>
      </c>
      <c r="E740" s="9">
        <v>70146217</v>
      </c>
      <c r="F740" s="9">
        <v>154263</v>
      </c>
      <c r="G740" s="9">
        <v>135865.5</v>
      </c>
      <c r="H740" s="9">
        <v>-18397.5</v>
      </c>
      <c r="I740" s="11">
        <v>0.74207351712152958</v>
      </c>
      <c r="J740" s="11">
        <v>-0.35275800787244127</v>
      </c>
      <c r="K740">
        <v>-0.17981931966633799</v>
      </c>
      <c r="L740" s="10">
        <v>0.85732482565986801</v>
      </c>
      <c r="M740" t="b">
        <v>0</v>
      </c>
    </row>
    <row r="741" spans="1:13" x14ac:dyDescent="0.3">
      <c r="A741" t="s">
        <v>2885</v>
      </c>
      <c r="B741">
        <v>100506691</v>
      </c>
      <c r="C741" t="s">
        <v>2886</v>
      </c>
      <c r="D741" s="9">
        <v>6</v>
      </c>
      <c r="E741" s="9">
        <v>122501212</v>
      </c>
      <c r="F741" s="9">
        <v>31203</v>
      </c>
      <c r="G741" s="9">
        <v>34597.666666666664</v>
      </c>
      <c r="H741" s="9">
        <v>3394.6666666666665</v>
      </c>
      <c r="I741" s="11">
        <v>0.74395929010445072</v>
      </c>
      <c r="J741" s="11">
        <v>0.35004507637421245</v>
      </c>
      <c r="K741">
        <v>1.1292021294934</v>
      </c>
      <c r="L741" s="10">
        <v>0.25903863083145501</v>
      </c>
      <c r="M741" t="b">
        <v>0</v>
      </c>
    </row>
    <row r="742" spans="1:13" x14ac:dyDescent="0.3">
      <c r="A742" t="s">
        <v>2524</v>
      </c>
      <c r="B742">
        <v>693140</v>
      </c>
      <c r="C742" t="s">
        <v>2525</v>
      </c>
      <c r="D742" s="9">
        <v>8</v>
      </c>
      <c r="E742" s="9">
        <v>155316236</v>
      </c>
      <c r="F742" s="9">
        <v>32465</v>
      </c>
      <c r="G742" s="9">
        <v>29914.875</v>
      </c>
      <c r="H742" s="9">
        <v>-2550.125</v>
      </c>
      <c r="I742" s="11">
        <v>0.7455281411002499</v>
      </c>
      <c r="J742" s="11">
        <v>-0.33988155455366059</v>
      </c>
      <c r="K742">
        <v>1.22116309818688</v>
      </c>
      <c r="L742" s="10">
        <v>0.222264541317471</v>
      </c>
      <c r="M742" t="b">
        <v>0</v>
      </c>
    </row>
    <row r="743" spans="1:13" x14ac:dyDescent="0.3">
      <c r="A743" t="s">
        <v>2522</v>
      </c>
      <c r="B743">
        <v>693226</v>
      </c>
      <c r="C743" t="s">
        <v>2523</v>
      </c>
      <c r="D743" s="9">
        <v>6</v>
      </c>
      <c r="E743" s="9">
        <v>40788548</v>
      </c>
      <c r="F743" s="9">
        <v>21935</v>
      </c>
      <c r="G743" s="9">
        <v>20821</v>
      </c>
      <c r="H743" s="9">
        <v>-1114</v>
      </c>
      <c r="I743" s="11">
        <v>0.74836253668036723</v>
      </c>
      <c r="J743" s="11">
        <v>-0.34372252983442136</v>
      </c>
      <c r="K743" t="s">
        <v>3085</v>
      </c>
      <c r="L743" s="10" t="s">
        <v>3085</v>
      </c>
      <c r="M743" t="b">
        <v>0</v>
      </c>
    </row>
    <row r="744" spans="1:13" x14ac:dyDescent="0.3">
      <c r="A744" t="s">
        <v>3420</v>
      </c>
      <c r="B744">
        <v>262</v>
      </c>
      <c r="C744" t="s">
        <v>3805</v>
      </c>
      <c r="D744" s="9">
        <v>5</v>
      </c>
      <c r="E744" s="9">
        <v>111195973</v>
      </c>
      <c r="F744" s="9">
        <v>47416</v>
      </c>
      <c r="G744" s="9">
        <v>42136.6</v>
      </c>
      <c r="H744" s="9">
        <v>-5279.4</v>
      </c>
      <c r="I744" s="11">
        <v>0.75048418014956009</v>
      </c>
      <c r="J744" s="11">
        <v>-0.34850490977479537</v>
      </c>
      <c r="K744" t="s">
        <v>3085</v>
      </c>
      <c r="L744" s="10" t="s">
        <v>3085</v>
      </c>
      <c r="M744" t="b">
        <v>0</v>
      </c>
    </row>
    <row r="745" spans="1:13" x14ac:dyDescent="0.3">
      <c r="A745" t="s">
        <v>2849</v>
      </c>
      <c r="B745">
        <v>552889</v>
      </c>
      <c r="C745" t="s">
        <v>2850</v>
      </c>
      <c r="D745" s="9">
        <v>9</v>
      </c>
      <c r="E745" s="9">
        <v>74931551</v>
      </c>
      <c r="F745" s="9">
        <v>39123</v>
      </c>
      <c r="G745" s="9">
        <v>42894.333333333336</v>
      </c>
      <c r="H745" s="9">
        <v>3771.3333333333335</v>
      </c>
      <c r="I745" s="11">
        <v>0.75299718188786369</v>
      </c>
      <c r="J745" s="11">
        <v>0.32731963349529819</v>
      </c>
      <c r="K745">
        <v>4.8277042597901403</v>
      </c>
      <c r="L745" s="10">
        <v>1.55941419171208E-6</v>
      </c>
      <c r="M745" t="b">
        <v>0</v>
      </c>
    </row>
    <row r="746" spans="1:13" x14ac:dyDescent="0.3">
      <c r="A746" t="s">
        <v>3421</v>
      </c>
      <c r="B746">
        <v>149647</v>
      </c>
      <c r="C746" t="s">
        <v>3806</v>
      </c>
      <c r="D746" s="9">
        <v>5</v>
      </c>
      <c r="E746" s="9">
        <v>212797789</v>
      </c>
      <c r="F746" s="9">
        <v>36170</v>
      </c>
      <c r="G746" s="9">
        <v>40636.199999999997</v>
      </c>
      <c r="H746" s="9">
        <v>4466.2</v>
      </c>
      <c r="I746" s="11">
        <v>0.76331687136870929</v>
      </c>
      <c r="J746" s="11">
        <v>0.32968385014089729</v>
      </c>
      <c r="K746">
        <v>0.82957261932669801</v>
      </c>
      <c r="L746" s="10">
        <v>0.40694572820541902</v>
      </c>
      <c r="M746" t="b">
        <v>0</v>
      </c>
    </row>
    <row r="747" spans="1:13" x14ac:dyDescent="0.3">
      <c r="A747" t="s">
        <v>2440</v>
      </c>
      <c r="B747">
        <v>9755</v>
      </c>
      <c r="C747" t="s">
        <v>2441</v>
      </c>
      <c r="D747" s="9">
        <v>11</v>
      </c>
      <c r="E747" s="9">
        <v>45771447</v>
      </c>
      <c r="F747" s="9">
        <v>28891</v>
      </c>
      <c r="G747" s="9">
        <v>31392.545454545456</v>
      </c>
      <c r="H747" s="9">
        <v>2501.5454545454545</v>
      </c>
      <c r="I747" s="11">
        <v>0.76385991026298816</v>
      </c>
      <c r="J747" s="11">
        <v>0.30967262249726552</v>
      </c>
      <c r="K747">
        <v>1.8012697581775801</v>
      </c>
      <c r="L747" s="10">
        <v>7.1911745641878799E-2</v>
      </c>
      <c r="M747" t="b">
        <v>0</v>
      </c>
    </row>
    <row r="748" spans="1:13" x14ac:dyDescent="0.3">
      <c r="A748" t="s">
        <v>3422</v>
      </c>
      <c r="B748">
        <v>5545</v>
      </c>
      <c r="C748" t="s">
        <v>3807</v>
      </c>
      <c r="D748" s="9">
        <v>7</v>
      </c>
      <c r="E748" s="9">
        <v>11463369</v>
      </c>
      <c r="F748" s="9">
        <v>98232</v>
      </c>
      <c r="G748" s="9">
        <v>86902</v>
      </c>
      <c r="H748" s="9">
        <v>-11330</v>
      </c>
      <c r="I748" s="11">
        <v>0.76466694561114257</v>
      </c>
      <c r="J748" s="11">
        <v>-0.31614086951701165</v>
      </c>
      <c r="K748">
        <v>3.7998753644895999</v>
      </c>
      <c r="L748" s="10">
        <v>1.52042058680487E-4</v>
      </c>
      <c r="M748" t="b">
        <v>0</v>
      </c>
    </row>
    <row r="749" spans="1:13" x14ac:dyDescent="0.3">
      <c r="A749" t="s">
        <v>1255</v>
      </c>
      <c r="B749">
        <v>83854</v>
      </c>
      <c r="C749" t="s">
        <v>1256</v>
      </c>
      <c r="D749" s="9">
        <v>6</v>
      </c>
      <c r="E749" s="9">
        <v>10213472</v>
      </c>
      <c r="F749" s="9">
        <v>35628</v>
      </c>
      <c r="G749" s="9">
        <v>42583.5</v>
      </c>
      <c r="H749" s="9">
        <v>6955.5</v>
      </c>
      <c r="I749" s="11">
        <v>0.76823186510811459</v>
      </c>
      <c r="J749" s="11">
        <v>0.31539404847768004</v>
      </c>
      <c r="K749">
        <v>0.58315583075416599</v>
      </c>
      <c r="L749" s="10">
        <v>0.55989815841707702</v>
      </c>
      <c r="M749" t="b">
        <v>0</v>
      </c>
    </row>
    <row r="750" spans="1:13" x14ac:dyDescent="0.3">
      <c r="A750" t="s">
        <v>3423</v>
      </c>
      <c r="B750">
        <v>92591</v>
      </c>
      <c r="C750" t="s">
        <v>3808</v>
      </c>
      <c r="D750" s="9">
        <v>5</v>
      </c>
      <c r="E750" s="9">
        <v>42247815</v>
      </c>
      <c r="F750" s="9">
        <v>19259</v>
      </c>
      <c r="G750" s="9">
        <v>21257</v>
      </c>
      <c r="H750" s="9">
        <v>1998</v>
      </c>
      <c r="I750" s="11">
        <v>0.77105524712701912</v>
      </c>
      <c r="J750" s="11">
        <v>0.31840707518928352</v>
      </c>
      <c r="K750">
        <v>1.9191215646612401</v>
      </c>
      <c r="L750" s="10">
        <v>5.5206307273514603E-2</v>
      </c>
      <c r="M750" t="b">
        <v>0</v>
      </c>
    </row>
    <row r="751" spans="1:13" x14ac:dyDescent="0.3">
      <c r="A751" t="s">
        <v>3424</v>
      </c>
      <c r="B751">
        <v>23163</v>
      </c>
      <c r="C751" t="s">
        <v>3809</v>
      </c>
      <c r="D751" s="9">
        <v>5</v>
      </c>
      <c r="E751" s="9">
        <v>73258444</v>
      </c>
      <c r="F751" s="9">
        <v>29813</v>
      </c>
      <c r="G751" s="9">
        <v>36101.800000000003</v>
      </c>
      <c r="H751" s="9">
        <v>6288.8</v>
      </c>
      <c r="I751" s="11">
        <v>0.77572105420892934</v>
      </c>
      <c r="J751" s="11">
        <v>0.31163307193888257</v>
      </c>
      <c r="K751">
        <v>1.8117602364424401</v>
      </c>
      <c r="L751" s="10">
        <v>7.02735614614102E-2</v>
      </c>
      <c r="M751" t="b">
        <v>0</v>
      </c>
    </row>
    <row r="752" spans="1:13" x14ac:dyDescent="0.3">
      <c r="A752" t="s">
        <v>3425</v>
      </c>
      <c r="B752">
        <v>51</v>
      </c>
      <c r="C752" t="s">
        <v>3810</v>
      </c>
      <c r="D752" s="9">
        <v>5</v>
      </c>
      <c r="E752" s="9">
        <v>73975515</v>
      </c>
      <c r="F752" s="9">
        <v>45542</v>
      </c>
      <c r="G752" s="9">
        <v>49407.8</v>
      </c>
      <c r="H752" s="9">
        <v>3865.8</v>
      </c>
      <c r="I752" s="11">
        <v>0.78550897480294868</v>
      </c>
      <c r="J752" s="11">
        <v>0.29748186811141236</v>
      </c>
      <c r="K752" t="s">
        <v>3085</v>
      </c>
      <c r="L752" s="10" t="s">
        <v>3085</v>
      </c>
      <c r="M752" t="b">
        <v>0</v>
      </c>
    </row>
    <row r="753" spans="1:13" x14ac:dyDescent="0.3">
      <c r="A753" t="s">
        <v>2596</v>
      </c>
      <c r="B753">
        <v>25817</v>
      </c>
      <c r="C753" t="s">
        <v>2597</v>
      </c>
      <c r="D753" s="9">
        <v>6</v>
      </c>
      <c r="E753" s="9">
        <v>48885272</v>
      </c>
      <c r="F753" s="9">
        <v>43940</v>
      </c>
      <c r="G753" s="9">
        <v>51707</v>
      </c>
      <c r="H753" s="9">
        <v>7767</v>
      </c>
      <c r="I753" s="11">
        <v>0.78608271595746304</v>
      </c>
      <c r="J753" s="11">
        <v>0.29020477461859645</v>
      </c>
      <c r="K753">
        <v>0.471014480279699</v>
      </c>
      <c r="L753" s="10">
        <v>0.63771614694724599</v>
      </c>
      <c r="M753" t="b">
        <v>0</v>
      </c>
    </row>
    <row r="754" spans="1:13" x14ac:dyDescent="0.3">
      <c r="A754" t="s">
        <v>2616</v>
      </c>
      <c r="B754">
        <v>26855</v>
      </c>
      <c r="C754" t="s">
        <v>2617</v>
      </c>
      <c r="D754" s="9">
        <v>18</v>
      </c>
      <c r="E754" s="9">
        <v>62609281</v>
      </c>
      <c r="F754" s="9">
        <v>23225</v>
      </c>
      <c r="G754" s="9">
        <v>22516.944444444445</v>
      </c>
      <c r="H754" s="9">
        <v>-708.05555555555554</v>
      </c>
      <c r="I754" s="11">
        <v>0.78905699891861902</v>
      </c>
      <c r="J754" s="11">
        <v>-0.27205783399131239</v>
      </c>
      <c r="K754" t="s">
        <v>3085</v>
      </c>
      <c r="L754" s="10" t="s">
        <v>3085</v>
      </c>
      <c r="M754" t="b">
        <v>0</v>
      </c>
    </row>
    <row r="755" spans="1:13" x14ac:dyDescent="0.3">
      <c r="A755" t="s">
        <v>3426</v>
      </c>
      <c r="B755">
        <v>54903</v>
      </c>
      <c r="C755" t="s">
        <v>3811</v>
      </c>
      <c r="D755" s="9">
        <v>5</v>
      </c>
      <c r="E755" s="9">
        <v>56296966</v>
      </c>
      <c r="F755" s="9">
        <v>28091</v>
      </c>
      <c r="G755" s="9">
        <v>26199.4</v>
      </c>
      <c r="H755" s="9">
        <v>-1891.6</v>
      </c>
      <c r="I755" s="11">
        <v>0.79355473879070249</v>
      </c>
      <c r="J755" s="11">
        <v>-0.28590709814284088</v>
      </c>
      <c r="K755">
        <v>0.50671047242384903</v>
      </c>
      <c r="L755" s="10">
        <v>0.61245122606668101</v>
      </c>
      <c r="M755" t="b">
        <v>0</v>
      </c>
    </row>
    <row r="756" spans="1:13" x14ac:dyDescent="0.3">
      <c r="A756" t="s">
        <v>3427</v>
      </c>
      <c r="B756">
        <v>414260</v>
      </c>
      <c r="C756" t="s">
        <v>3812</v>
      </c>
      <c r="D756" s="9">
        <v>5</v>
      </c>
      <c r="E756" s="9">
        <v>44340754</v>
      </c>
      <c r="F756" s="9">
        <v>24218</v>
      </c>
      <c r="G756" s="9">
        <v>22998.2</v>
      </c>
      <c r="H756" s="9">
        <v>-1219.8</v>
      </c>
      <c r="I756" s="11">
        <v>0.79454725393557302</v>
      </c>
      <c r="J756" s="11">
        <v>-0.28448272644203737</v>
      </c>
      <c r="K756">
        <v>0.363760235836736</v>
      </c>
      <c r="L756" s="10">
        <v>0.71610124214986304</v>
      </c>
      <c r="M756" t="b">
        <v>0</v>
      </c>
    </row>
    <row r="757" spans="1:13" x14ac:dyDescent="0.3">
      <c r="A757" t="s">
        <v>3428</v>
      </c>
      <c r="B757">
        <v>387640</v>
      </c>
      <c r="C757" t="s">
        <v>3813</v>
      </c>
      <c r="D757" s="9">
        <v>7</v>
      </c>
      <c r="E757" s="9">
        <v>21814611</v>
      </c>
      <c r="F757" s="9">
        <v>24490</v>
      </c>
      <c r="G757" s="9">
        <v>26107.285714285714</v>
      </c>
      <c r="H757" s="9">
        <v>1617.2857142857142</v>
      </c>
      <c r="I757" s="11">
        <v>0.79590613390119125</v>
      </c>
      <c r="J757" s="11">
        <v>0.27281242689380553</v>
      </c>
      <c r="K757">
        <v>2.1378356238138201</v>
      </c>
      <c r="L757" s="10">
        <v>3.2731993675186803E-2</v>
      </c>
      <c r="M757" t="b">
        <v>0</v>
      </c>
    </row>
    <row r="758" spans="1:13" x14ac:dyDescent="0.3">
      <c r="A758" t="s">
        <v>3429</v>
      </c>
      <c r="B758">
        <v>23515</v>
      </c>
      <c r="C758" t="s">
        <v>3814</v>
      </c>
      <c r="D758" s="9">
        <v>5</v>
      </c>
      <c r="E758" s="9">
        <v>37692487</v>
      </c>
      <c r="F758" s="9">
        <v>50257</v>
      </c>
      <c r="G758" s="9">
        <v>59927</v>
      </c>
      <c r="H758" s="9">
        <v>9670</v>
      </c>
      <c r="I758" s="11">
        <v>0.79829653021081026</v>
      </c>
      <c r="J758" s="11">
        <v>0.27910881227515949</v>
      </c>
      <c r="K758" t="s">
        <v>3085</v>
      </c>
      <c r="L758" s="10" t="s">
        <v>3085</v>
      </c>
      <c r="M758" t="b">
        <v>0</v>
      </c>
    </row>
    <row r="759" spans="1:13" x14ac:dyDescent="0.3">
      <c r="A759" t="s">
        <v>3430</v>
      </c>
      <c r="B759">
        <v>162394</v>
      </c>
      <c r="C759" t="s">
        <v>3815</v>
      </c>
      <c r="D759" s="9">
        <v>5</v>
      </c>
      <c r="E759" s="9">
        <v>33570055</v>
      </c>
      <c r="F759" s="9">
        <v>49804</v>
      </c>
      <c r="G759" s="9">
        <v>43297</v>
      </c>
      <c r="H759" s="9">
        <v>-6507</v>
      </c>
      <c r="I759" s="11">
        <v>0.80111770937325488</v>
      </c>
      <c r="J759" s="11">
        <v>-0.2750720643620681</v>
      </c>
      <c r="K759">
        <v>0.70079118668362705</v>
      </c>
      <c r="L759" s="10">
        <v>0.48356942373765699</v>
      </c>
      <c r="M759" t="b">
        <v>0</v>
      </c>
    </row>
    <row r="760" spans="1:13" x14ac:dyDescent="0.3">
      <c r="A760" t="s">
        <v>3431</v>
      </c>
      <c r="B760">
        <v>64374</v>
      </c>
      <c r="C760" t="s">
        <v>3816</v>
      </c>
      <c r="D760" s="9">
        <v>5</v>
      </c>
      <c r="E760" s="9">
        <v>138629246</v>
      </c>
      <c r="F760" s="9">
        <v>17106</v>
      </c>
      <c r="G760" s="9">
        <v>16219.4</v>
      </c>
      <c r="H760" s="9">
        <v>-886.6</v>
      </c>
      <c r="I760" s="11">
        <v>0.80308432238589722</v>
      </c>
      <c r="J760" s="11">
        <v>-0.27226154081198206</v>
      </c>
      <c r="K760">
        <v>-0.53033796748078099</v>
      </c>
      <c r="L760" s="10">
        <v>0.59597591041595999</v>
      </c>
      <c r="M760" t="b">
        <v>0</v>
      </c>
    </row>
    <row r="761" spans="1:13" x14ac:dyDescent="0.3">
      <c r="A761" t="s">
        <v>3432</v>
      </c>
      <c r="B761">
        <v>11076</v>
      </c>
      <c r="C761" t="s">
        <v>3817</v>
      </c>
      <c r="D761" s="9">
        <v>5</v>
      </c>
      <c r="E761" s="9">
        <v>693510</v>
      </c>
      <c r="F761" s="9">
        <v>23339</v>
      </c>
      <c r="G761" s="9">
        <v>21833.200000000001</v>
      </c>
      <c r="H761" s="9">
        <v>-1505.8</v>
      </c>
      <c r="I761" s="11">
        <v>0.80475273105903367</v>
      </c>
      <c r="J761" s="11">
        <v>-0.26987937982574511</v>
      </c>
      <c r="K761">
        <v>-1.0643637493898099</v>
      </c>
      <c r="L761" s="10">
        <v>0.287378427653256</v>
      </c>
      <c r="M761" t="b">
        <v>0</v>
      </c>
    </row>
    <row r="762" spans="1:13" x14ac:dyDescent="0.3">
      <c r="A762" t="s">
        <v>3433</v>
      </c>
      <c r="B762">
        <v>9203</v>
      </c>
      <c r="C762" t="s">
        <v>3818</v>
      </c>
      <c r="D762" s="9">
        <v>5</v>
      </c>
      <c r="E762" s="9">
        <v>70474996</v>
      </c>
      <c r="F762" s="9">
        <v>36785</v>
      </c>
      <c r="G762" s="9">
        <v>34375.4</v>
      </c>
      <c r="H762" s="9">
        <v>-2409.6</v>
      </c>
      <c r="I762" s="11">
        <v>0.80599272866451122</v>
      </c>
      <c r="J762" s="11">
        <v>-0.26811019745261033</v>
      </c>
      <c r="K762" t="s">
        <v>3085</v>
      </c>
      <c r="L762" s="10" t="s">
        <v>3085</v>
      </c>
      <c r="M762" t="b">
        <v>0</v>
      </c>
    </row>
    <row r="763" spans="1:13" x14ac:dyDescent="0.3">
      <c r="A763" t="s">
        <v>3434</v>
      </c>
      <c r="B763">
        <v>441908</v>
      </c>
      <c r="C763" t="s">
        <v>3819</v>
      </c>
      <c r="D763" s="9">
        <v>6</v>
      </c>
      <c r="E763" s="9">
        <v>151967007</v>
      </c>
      <c r="F763" s="9">
        <v>29809</v>
      </c>
      <c r="G763" s="9">
        <v>31751.5</v>
      </c>
      <c r="H763" s="9">
        <v>1942.5</v>
      </c>
      <c r="I763" s="11">
        <v>0.80731399600614429</v>
      </c>
      <c r="J763" s="11">
        <v>0.26053449283020591</v>
      </c>
      <c r="K763">
        <v>-0.55644166077208701</v>
      </c>
      <c r="L763" s="10">
        <v>0.57801288502356096</v>
      </c>
      <c r="M763" t="b">
        <v>0</v>
      </c>
    </row>
    <row r="764" spans="1:13" x14ac:dyDescent="0.3">
      <c r="A764" t="s">
        <v>1665</v>
      </c>
      <c r="B764">
        <v>80028</v>
      </c>
      <c r="C764" t="s">
        <v>1666</v>
      </c>
      <c r="D764" s="9">
        <v>10</v>
      </c>
      <c r="E764" s="9">
        <v>5553429</v>
      </c>
      <c r="F764" s="9">
        <v>54250</v>
      </c>
      <c r="G764" s="9">
        <v>57763.1</v>
      </c>
      <c r="H764" s="9">
        <v>3513.1</v>
      </c>
      <c r="I764" s="11">
        <v>0.80831511123396338</v>
      </c>
      <c r="J764" s="11">
        <v>0.25076648207371466</v>
      </c>
      <c r="K764">
        <v>5.3352080342424699</v>
      </c>
      <c r="L764" s="10">
        <v>1.14031187322607E-7</v>
      </c>
      <c r="M764" t="b">
        <v>0</v>
      </c>
    </row>
    <row r="765" spans="1:13" x14ac:dyDescent="0.3">
      <c r="A765" t="s">
        <v>3435</v>
      </c>
      <c r="B765">
        <v>79733</v>
      </c>
      <c r="C765" t="s">
        <v>3820</v>
      </c>
      <c r="D765" s="9">
        <v>6</v>
      </c>
      <c r="E765" s="9">
        <v>19263167</v>
      </c>
      <c r="F765" s="9">
        <v>39697</v>
      </c>
      <c r="G765" s="9">
        <v>38176.166666666664</v>
      </c>
      <c r="H765" s="9">
        <v>-1520.8333333333333</v>
      </c>
      <c r="I765" s="11">
        <v>0.81117648829285172</v>
      </c>
      <c r="J765" s="11">
        <v>-0.2551678155562514</v>
      </c>
      <c r="K765" t="s">
        <v>3085</v>
      </c>
      <c r="L765" s="10" t="s">
        <v>3085</v>
      </c>
      <c r="M765" t="b">
        <v>0</v>
      </c>
    </row>
    <row r="766" spans="1:13" x14ac:dyDescent="0.3">
      <c r="A766" t="s">
        <v>3436</v>
      </c>
      <c r="B766">
        <v>90317</v>
      </c>
      <c r="C766" t="s">
        <v>3821</v>
      </c>
      <c r="D766" s="9">
        <v>5</v>
      </c>
      <c r="E766" s="9">
        <v>52643175</v>
      </c>
      <c r="F766" s="9">
        <v>54608</v>
      </c>
      <c r="G766" s="9">
        <v>48231.8</v>
      </c>
      <c r="H766" s="9">
        <v>-6376.2</v>
      </c>
      <c r="I766" s="11">
        <v>0.81249090694828097</v>
      </c>
      <c r="J766" s="11">
        <v>-0.25885650656560338</v>
      </c>
      <c r="K766" t="s">
        <v>3085</v>
      </c>
      <c r="L766" s="10" t="s">
        <v>3085</v>
      </c>
      <c r="M766" t="b">
        <v>0</v>
      </c>
    </row>
    <row r="767" spans="1:13" x14ac:dyDescent="0.3">
      <c r="A767" t="s">
        <v>3437</v>
      </c>
      <c r="B767">
        <v>6813</v>
      </c>
      <c r="C767" t="s">
        <v>3822</v>
      </c>
      <c r="D767" s="9">
        <v>5</v>
      </c>
      <c r="E767" s="9">
        <v>7701767</v>
      </c>
      <c r="F767" s="9">
        <v>46266</v>
      </c>
      <c r="G767" s="9">
        <v>52662.400000000001</v>
      </c>
      <c r="H767" s="9">
        <v>6396.4</v>
      </c>
      <c r="I767" s="11">
        <v>0.81402651419249661</v>
      </c>
      <c r="J767" s="11">
        <v>0.25667398763168242</v>
      </c>
      <c r="K767">
        <v>-0.29107836453263503</v>
      </c>
      <c r="L767" s="10">
        <v>0.77104177210976299</v>
      </c>
      <c r="M767" t="b">
        <v>0</v>
      </c>
    </row>
    <row r="768" spans="1:13" x14ac:dyDescent="0.3">
      <c r="A768" t="s">
        <v>1008</v>
      </c>
      <c r="B768">
        <v>10114</v>
      </c>
      <c r="C768" t="s">
        <v>1009</v>
      </c>
      <c r="D768" s="9">
        <v>7</v>
      </c>
      <c r="E768" s="9">
        <v>33278218</v>
      </c>
      <c r="F768" s="9">
        <v>49454</v>
      </c>
      <c r="G768" s="9">
        <v>45707.428571428572</v>
      </c>
      <c r="H768" s="9">
        <v>-3746.5714285714284</v>
      </c>
      <c r="I768" s="11">
        <v>0.82154697244713559</v>
      </c>
      <c r="J768" s="11">
        <v>-0.23770003013036162</v>
      </c>
      <c r="K768">
        <v>3.0542208376833</v>
      </c>
      <c r="L768" s="10">
        <v>2.30627110826987E-3</v>
      </c>
      <c r="M768" t="b">
        <v>0</v>
      </c>
    </row>
    <row r="769" spans="1:13" x14ac:dyDescent="0.3">
      <c r="A769" t="s">
        <v>3438</v>
      </c>
      <c r="B769">
        <v>2308</v>
      </c>
      <c r="C769" t="s">
        <v>3823</v>
      </c>
      <c r="D769" s="9">
        <v>5</v>
      </c>
      <c r="E769" s="9">
        <v>41240734</v>
      </c>
      <c r="F769" s="9">
        <v>32087</v>
      </c>
      <c r="G769" s="9">
        <v>29449.4</v>
      </c>
      <c r="H769" s="9">
        <v>-2637.6</v>
      </c>
      <c r="I769" s="11">
        <v>0.82168337720189166</v>
      </c>
      <c r="J769" s="11">
        <v>-0.24581497309309466</v>
      </c>
      <c r="K769">
        <v>-0.67109704762742395</v>
      </c>
      <c r="L769" s="10">
        <v>0.50228807485330795</v>
      </c>
      <c r="M769" t="b">
        <v>1</v>
      </c>
    </row>
    <row r="770" spans="1:13" x14ac:dyDescent="0.3">
      <c r="A770" t="s">
        <v>3439</v>
      </c>
      <c r="B770">
        <v>26811</v>
      </c>
      <c r="C770" t="s">
        <v>3824</v>
      </c>
      <c r="D770" s="9">
        <v>5</v>
      </c>
      <c r="E770" s="9">
        <v>45241536</v>
      </c>
      <c r="F770" s="9">
        <v>29341</v>
      </c>
      <c r="G770" s="9">
        <v>27355.8</v>
      </c>
      <c r="H770" s="9">
        <v>-1985.2</v>
      </c>
      <c r="I770" s="11">
        <v>0.82349967252184575</v>
      </c>
      <c r="J770" s="11">
        <v>-0.24324470031126286</v>
      </c>
      <c r="K770" t="s">
        <v>3085</v>
      </c>
      <c r="L770" s="10" t="s">
        <v>3085</v>
      </c>
      <c r="M770" t="b">
        <v>0</v>
      </c>
    </row>
    <row r="771" spans="1:13" x14ac:dyDescent="0.3">
      <c r="A771" t="s">
        <v>3440</v>
      </c>
      <c r="B771">
        <v>4690</v>
      </c>
      <c r="C771" t="s">
        <v>3825</v>
      </c>
      <c r="D771" s="9">
        <v>5</v>
      </c>
      <c r="E771" s="9">
        <v>136581050</v>
      </c>
      <c r="F771" s="9">
        <v>24344</v>
      </c>
      <c r="G771" s="9">
        <v>27338.2</v>
      </c>
      <c r="H771" s="9">
        <v>2994.2</v>
      </c>
      <c r="I771" s="11">
        <v>0.82770429386603028</v>
      </c>
      <c r="J771" s="11">
        <v>0.23730267756318929</v>
      </c>
      <c r="K771">
        <v>0.64385311134329104</v>
      </c>
      <c r="L771" s="10">
        <v>0.51979392757479903</v>
      </c>
      <c r="M771" t="b">
        <v>0</v>
      </c>
    </row>
    <row r="772" spans="1:13" x14ac:dyDescent="0.3">
      <c r="A772" t="s">
        <v>3441</v>
      </c>
      <c r="B772">
        <v>4974</v>
      </c>
      <c r="C772" t="s">
        <v>3826</v>
      </c>
      <c r="D772" s="9">
        <v>6</v>
      </c>
      <c r="E772" s="9">
        <v>29624557</v>
      </c>
      <c r="F772" s="9">
        <v>89661</v>
      </c>
      <c r="G772" s="9">
        <v>75679.5</v>
      </c>
      <c r="H772" s="9">
        <v>-13981.5</v>
      </c>
      <c r="I772" s="11">
        <v>0.83571994723199139</v>
      </c>
      <c r="J772" s="11">
        <v>-0.22126836298183777</v>
      </c>
      <c r="K772">
        <v>-2.2480001972667698</v>
      </c>
      <c r="L772" s="10">
        <v>2.4757444897363801E-2</v>
      </c>
      <c r="M772" t="b">
        <v>0</v>
      </c>
    </row>
    <row r="773" spans="1:13" x14ac:dyDescent="0.3">
      <c r="A773" t="s">
        <v>3442</v>
      </c>
      <c r="B773">
        <v>23476</v>
      </c>
      <c r="C773" t="s">
        <v>3827</v>
      </c>
      <c r="D773" s="9">
        <v>5</v>
      </c>
      <c r="E773" s="9">
        <v>15443356</v>
      </c>
      <c r="F773" s="9">
        <v>26845</v>
      </c>
      <c r="G773" s="9">
        <v>28526.2</v>
      </c>
      <c r="H773" s="9">
        <v>1681.2</v>
      </c>
      <c r="I773" s="11">
        <v>0.83982772643944958</v>
      </c>
      <c r="J773" s="11">
        <v>0.22022991049055696</v>
      </c>
      <c r="K773">
        <v>0.54820653602304803</v>
      </c>
      <c r="L773" s="10">
        <v>0.58365222860625099</v>
      </c>
      <c r="M773" t="b">
        <v>1</v>
      </c>
    </row>
    <row r="774" spans="1:13" x14ac:dyDescent="0.3">
      <c r="A774" t="s">
        <v>1963</v>
      </c>
      <c r="B774">
        <v>81603</v>
      </c>
      <c r="C774" t="s">
        <v>1964</v>
      </c>
      <c r="D774" s="9">
        <v>7</v>
      </c>
      <c r="E774" s="9">
        <v>104404253</v>
      </c>
      <c r="F774" s="9">
        <v>21375</v>
      </c>
      <c r="G774" s="9">
        <v>20567.142857142859</v>
      </c>
      <c r="H774" s="9">
        <v>-807.85714285714289</v>
      </c>
      <c r="I774" s="11">
        <v>0.84389854171179601</v>
      </c>
      <c r="J774" s="11">
        <v>-0.20737484810753895</v>
      </c>
      <c r="K774">
        <v>0.59698362007090899</v>
      </c>
      <c r="L774" s="10">
        <v>0.55063111934607001</v>
      </c>
      <c r="M774" t="b">
        <v>0</v>
      </c>
    </row>
    <row r="775" spans="1:13" x14ac:dyDescent="0.3">
      <c r="A775" t="s">
        <v>3443</v>
      </c>
      <c r="B775">
        <v>253559</v>
      </c>
      <c r="C775" t="s">
        <v>3828</v>
      </c>
      <c r="D775" s="9">
        <v>5</v>
      </c>
      <c r="E775" s="9">
        <v>85008132</v>
      </c>
      <c r="F775" s="9">
        <v>53661</v>
      </c>
      <c r="G775" s="9">
        <v>52044.4</v>
      </c>
      <c r="H775" s="9">
        <v>-1616.6</v>
      </c>
      <c r="I775" s="11">
        <v>0.84487654719802163</v>
      </c>
      <c r="J775" s="11">
        <v>-0.21314506020168544</v>
      </c>
      <c r="K775" t="s">
        <v>3085</v>
      </c>
      <c r="L775" s="10" t="s">
        <v>3085</v>
      </c>
      <c r="M775" t="b">
        <v>0</v>
      </c>
    </row>
    <row r="776" spans="1:13" x14ac:dyDescent="0.3">
      <c r="A776" t="s">
        <v>3444</v>
      </c>
      <c r="B776">
        <v>6915</v>
      </c>
      <c r="C776" t="s">
        <v>3829</v>
      </c>
      <c r="D776" s="9">
        <v>5</v>
      </c>
      <c r="E776" s="9">
        <v>3606838</v>
      </c>
      <c r="F776" s="9">
        <v>38163</v>
      </c>
      <c r="G776" s="9">
        <v>39781.4</v>
      </c>
      <c r="H776" s="9">
        <v>1618.4</v>
      </c>
      <c r="I776" s="11">
        <v>0.84542069432538325</v>
      </c>
      <c r="J776" s="11">
        <v>0.21238232199526028</v>
      </c>
      <c r="K776" t="s">
        <v>3085</v>
      </c>
      <c r="L776" s="10" t="s">
        <v>3085</v>
      </c>
      <c r="M776" t="b">
        <v>0</v>
      </c>
    </row>
    <row r="777" spans="1:13" x14ac:dyDescent="0.3">
      <c r="A777" t="s">
        <v>1253</v>
      </c>
      <c r="B777">
        <v>84660</v>
      </c>
      <c r="C777" t="s">
        <v>1254</v>
      </c>
      <c r="D777" s="9">
        <v>5</v>
      </c>
      <c r="E777" s="9">
        <v>123258874</v>
      </c>
      <c r="F777" s="9">
        <v>17364</v>
      </c>
      <c r="G777" s="9">
        <v>18325.2</v>
      </c>
      <c r="H777" s="9">
        <v>961.2</v>
      </c>
      <c r="I777" s="11">
        <v>0.84781155546757092</v>
      </c>
      <c r="J777" s="11">
        <v>0.20903293470516099</v>
      </c>
      <c r="K777">
        <v>4.7931295028788599</v>
      </c>
      <c r="L777" s="10">
        <v>1.8478291306320199E-6</v>
      </c>
      <c r="M777" t="b">
        <v>0</v>
      </c>
    </row>
    <row r="778" spans="1:13" x14ac:dyDescent="0.3">
      <c r="A778" t="s">
        <v>936</v>
      </c>
      <c r="B778">
        <v>11316</v>
      </c>
      <c r="C778" t="s">
        <v>937</v>
      </c>
      <c r="D778" s="9">
        <v>8</v>
      </c>
      <c r="E778" s="9">
        <v>19030206</v>
      </c>
      <c r="F778" s="9">
        <v>29095</v>
      </c>
      <c r="G778" s="9">
        <v>27982.125</v>
      </c>
      <c r="H778" s="9">
        <v>-1112.875</v>
      </c>
      <c r="I778" s="11">
        <v>0.84955214416244984</v>
      </c>
      <c r="J778" s="11">
        <v>-0.19804134084503261</v>
      </c>
      <c r="K778">
        <v>2.1765549865095202</v>
      </c>
      <c r="L778" s="10">
        <v>2.9708569674399499E-2</v>
      </c>
      <c r="M778" t="b">
        <v>0</v>
      </c>
    </row>
    <row r="779" spans="1:13" x14ac:dyDescent="0.3">
      <c r="A779" t="s">
        <v>3445</v>
      </c>
      <c r="B779">
        <v>9569</v>
      </c>
      <c r="C779" t="s">
        <v>3830</v>
      </c>
      <c r="D779" s="9">
        <v>5</v>
      </c>
      <c r="E779" s="9">
        <v>73868120</v>
      </c>
      <c r="F779" s="9">
        <v>34179</v>
      </c>
      <c r="G779" s="9">
        <v>36152.800000000003</v>
      </c>
      <c r="H779" s="9">
        <v>1973.8</v>
      </c>
      <c r="I779" s="11">
        <v>0.84975720056634674</v>
      </c>
      <c r="J779" s="11">
        <v>0.20630953091824475</v>
      </c>
      <c r="K779" t="s">
        <v>3085</v>
      </c>
      <c r="L779" s="10" t="s">
        <v>3085</v>
      </c>
      <c r="M779" t="b">
        <v>0</v>
      </c>
    </row>
    <row r="780" spans="1:13" x14ac:dyDescent="0.3">
      <c r="A780" t="s">
        <v>2025</v>
      </c>
      <c r="B780">
        <v>1267</v>
      </c>
      <c r="C780" t="s">
        <v>2026</v>
      </c>
      <c r="D780" s="9">
        <v>5</v>
      </c>
      <c r="E780" s="9">
        <v>40118759</v>
      </c>
      <c r="F780" s="9">
        <v>21304</v>
      </c>
      <c r="G780" s="9">
        <v>19688.599999999999</v>
      </c>
      <c r="H780" s="9">
        <v>-1615.4</v>
      </c>
      <c r="I780" s="11">
        <v>0.85408500712247259</v>
      </c>
      <c r="J780" s="11">
        <v>-0.20025887924576982</v>
      </c>
      <c r="K780" t="s">
        <v>3085</v>
      </c>
      <c r="L780" s="10" t="s">
        <v>3085</v>
      </c>
      <c r="M780" t="b">
        <v>0</v>
      </c>
    </row>
    <row r="781" spans="1:13" x14ac:dyDescent="0.3">
      <c r="A781" t="s">
        <v>3446</v>
      </c>
      <c r="B781">
        <v>220047</v>
      </c>
      <c r="C781" t="s">
        <v>3831</v>
      </c>
      <c r="D781" s="9">
        <v>6</v>
      </c>
      <c r="E781" s="9">
        <v>85566144</v>
      </c>
      <c r="F781" s="9">
        <v>22738</v>
      </c>
      <c r="G781" s="9">
        <v>22080.5</v>
      </c>
      <c r="H781" s="9">
        <v>-657.5</v>
      </c>
      <c r="I781" s="11">
        <v>0.85984291206178709</v>
      </c>
      <c r="J781" s="11">
        <v>-0.18825321655016183</v>
      </c>
      <c r="K781">
        <v>6.6151682234668496E-2</v>
      </c>
      <c r="L781" s="10">
        <v>0.94726810180160403</v>
      </c>
      <c r="M781" t="b">
        <v>0</v>
      </c>
    </row>
    <row r="782" spans="1:13" x14ac:dyDescent="0.3">
      <c r="A782" t="s">
        <v>3447</v>
      </c>
      <c r="B782">
        <v>114131</v>
      </c>
      <c r="C782" t="s">
        <v>3832</v>
      </c>
      <c r="D782" s="9">
        <v>5</v>
      </c>
      <c r="E782" s="9">
        <v>5406972</v>
      </c>
      <c r="F782" s="9">
        <v>50571</v>
      </c>
      <c r="G782" s="9">
        <v>48630</v>
      </c>
      <c r="H782" s="9">
        <v>-1941</v>
      </c>
      <c r="I782" s="11">
        <v>0.85988913291968838</v>
      </c>
      <c r="J782" s="11">
        <v>-0.19215926809228592</v>
      </c>
      <c r="K782">
        <v>0.40932545678240201</v>
      </c>
      <c r="L782" s="10">
        <v>0.68237400592689301</v>
      </c>
      <c r="M782" t="b">
        <v>0</v>
      </c>
    </row>
    <row r="783" spans="1:13" x14ac:dyDescent="0.3">
      <c r="A783" t="s">
        <v>3448</v>
      </c>
      <c r="B783">
        <v>11085</v>
      </c>
      <c r="C783" t="s">
        <v>3833</v>
      </c>
      <c r="D783" s="9">
        <v>5</v>
      </c>
      <c r="E783" s="9">
        <v>120439118</v>
      </c>
      <c r="F783" s="9">
        <v>21124</v>
      </c>
      <c r="G783" s="9">
        <v>22091.4</v>
      </c>
      <c r="H783" s="9">
        <v>967.4</v>
      </c>
      <c r="I783" s="11">
        <v>0.86556796081254117</v>
      </c>
      <c r="J783" s="11">
        <v>0.18425055196924708</v>
      </c>
      <c r="K783">
        <v>16.461898419678999</v>
      </c>
      <c r="L783" s="10">
        <v>4.7718730695489703E-55</v>
      </c>
      <c r="M783" t="b">
        <v>0</v>
      </c>
    </row>
    <row r="784" spans="1:13" x14ac:dyDescent="0.3">
      <c r="A784" t="s">
        <v>625</v>
      </c>
      <c r="B784">
        <v>5164</v>
      </c>
      <c r="C784" t="s">
        <v>626</v>
      </c>
      <c r="D784" s="9">
        <v>7</v>
      </c>
      <c r="E784" s="9">
        <v>48172101</v>
      </c>
      <c r="F784" s="9">
        <v>64344</v>
      </c>
      <c r="G784" s="9">
        <v>60073</v>
      </c>
      <c r="H784" s="9">
        <v>-4271</v>
      </c>
      <c r="I784" s="11">
        <v>0.8681927568367751</v>
      </c>
      <c r="J784" s="11">
        <v>-0.17466831867587077</v>
      </c>
      <c r="K784">
        <v>0.81728686987216204</v>
      </c>
      <c r="L784" s="10">
        <v>0.41392701100050999</v>
      </c>
      <c r="M784" t="b">
        <v>0</v>
      </c>
    </row>
    <row r="785" spans="1:13" x14ac:dyDescent="0.3">
      <c r="A785" t="s">
        <v>3449</v>
      </c>
      <c r="B785">
        <v>101928325</v>
      </c>
      <c r="C785" t="s">
        <v>3834</v>
      </c>
      <c r="D785" s="9">
        <v>5</v>
      </c>
      <c r="E785" s="9">
        <v>10752858</v>
      </c>
      <c r="F785" s="9">
        <v>51731</v>
      </c>
      <c r="G785" s="9">
        <v>48510.6</v>
      </c>
      <c r="H785" s="9">
        <v>-3220.4</v>
      </c>
      <c r="I785" s="11">
        <v>0.86934913615103249</v>
      </c>
      <c r="J785" s="11">
        <v>-0.17899308705785172</v>
      </c>
      <c r="K785" t="s">
        <v>3085</v>
      </c>
      <c r="L785" s="10" t="s">
        <v>3085</v>
      </c>
      <c r="M785" t="b">
        <v>0</v>
      </c>
    </row>
    <row r="786" spans="1:13" x14ac:dyDescent="0.3">
      <c r="A786" t="s">
        <v>3450</v>
      </c>
      <c r="B786">
        <v>79047</v>
      </c>
      <c r="C786" t="s">
        <v>3835</v>
      </c>
      <c r="D786" s="9">
        <v>5</v>
      </c>
      <c r="E786" s="9">
        <v>34286838</v>
      </c>
      <c r="F786" s="9">
        <v>37455</v>
      </c>
      <c r="G786" s="9">
        <v>35710.199999999997</v>
      </c>
      <c r="H786" s="9">
        <v>-1744.8</v>
      </c>
      <c r="I786" s="11">
        <v>0.87242829548243717</v>
      </c>
      <c r="J786" s="11">
        <v>-0.17471655236679132</v>
      </c>
      <c r="K786">
        <v>1.49589618599668</v>
      </c>
      <c r="L786" s="10">
        <v>0.13494408718161299</v>
      </c>
      <c r="M786" t="b">
        <v>0</v>
      </c>
    </row>
    <row r="787" spans="1:13" x14ac:dyDescent="0.3">
      <c r="A787" t="s">
        <v>3451</v>
      </c>
      <c r="B787">
        <v>6730</v>
      </c>
      <c r="C787" t="s">
        <v>3836</v>
      </c>
      <c r="D787" s="9">
        <v>5</v>
      </c>
      <c r="E787" s="9">
        <v>74068734</v>
      </c>
      <c r="F787" s="9">
        <v>61222</v>
      </c>
      <c r="G787" s="9">
        <v>56978.400000000001</v>
      </c>
      <c r="H787" s="9">
        <v>-4243.6000000000004</v>
      </c>
      <c r="I787" s="11">
        <v>0.87340546883278447</v>
      </c>
      <c r="J787" s="11">
        <v>-0.17336027704509696</v>
      </c>
      <c r="K787">
        <v>2.4702431884461098</v>
      </c>
      <c r="L787" s="10">
        <v>1.36405804724999E-2</v>
      </c>
      <c r="M787" t="b">
        <v>0</v>
      </c>
    </row>
    <row r="788" spans="1:13" x14ac:dyDescent="0.3">
      <c r="A788" t="s">
        <v>1423</v>
      </c>
      <c r="B788">
        <v>8031</v>
      </c>
      <c r="C788" t="s">
        <v>1424</v>
      </c>
      <c r="D788" s="9">
        <v>6</v>
      </c>
      <c r="E788" s="9">
        <v>51565108</v>
      </c>
      <c r="F788" s="9">
        <v>20904</v>
      </c>
      <c r="G788" s="9">
        <v>22821.666666666668</v>
      </c>
      <c r="H788" s="9">
        <v>1917.6666666666667</v>
      </c>
      <c r="I788" s="11">
        <v>0.87630239336952509</v>
      </c>
      <c r="J788" s="11">
        <v>0.16587413749665386</v>
      </c>
      <c r="K788" t="s">
        <v>3085</v>
      </c>
      <c r="L788" s="10" t="s">
        <v>3085</v>
      </c>
      <c r="M788" t="b">
        <v>0</v>
      </c>
    </row>
    <row r="789" spans="1:13" x14ac:dyDescent="0.3">
      <c r="A789" t="s">
        <v>2466</v>
      </c>
      <c r="B789">
        <v>154288</v>
      </c>
      <c r="C789" t="s">
        <v>2467</v>
      </c>
      <c r="D789" s="9">
        <v>6</v>
      </c>
      <c r="E789" s="9">
        <v>74072400</v>
      </c>
      <c r="F789" s="9">
        <v>22833</v>
      </c>
      <c r="G789" s="9">
        <v>23634</v>
      </c>
      <c r="H789" s="9">
        <v>801</v>
      </c>
      <c r="I789" s="11">
        <v>0.88165784732987051</v>
      </c>
      <c r="J789" s="11">
        <v>0.15861545485504699</v>
      </c>
      <c r="K789">
        <v>-0.153894227738501</v>
      </c>
      <c r="L789" s="10">
        <v>0.87771905472885603</v>
      </c>
      <c r="M789" t="b">
        <v>0</v>
      </c>
    </row>
    <row r="790" spans="1:13" x14ac:dyDescent="0.3">
      <c r="A790" t="s">
        <v>3452</v>
      </c>
      <c r="B790">
        <v>23612</v>
      </c>
      <c r="C790" t="s">
        <v>3837</v>
      </c>
      <c r="D790" s="9">
        <v>5</v>
      </c>
      <c r="E790" s="9">
        <v>201438365</v>
      </c>
      <c r="F790" s="9">
        <v>47044</v>
      </c>
      <c r="G790" s="9">
        <v>53018.400000000001</v>
      </c>
      <c r="H790" s="9">
        <v>5974.4</v>
      </c>
      <c r="I790" s="11">
        <v>0.88392694803334837</v>
      </c>
      <c r="J790" s="11">
        <v>0.15878285288152205</v>
      </c>
      <c r="K790">
        <v>1.4031694414951601</v>
      </c>
      <c r="L790" s="10">
        <v>0.16082543831620499</v>
      </c>
      <c r="M790" t="b">
        <v>0</v>
      </c>
    </row>
    <row r="791" spans="1:13" x14ac:dyDescent="0.3">
      <c r="A791" t="s">
        <v>2031</v>
      </c>
      <c r="B791">
        <v>220359</v>
      </c>
      <c r="C791" t="s">
        <v>2032</v>
      </c>
      <c r="D791" s="9">
        <v>10</v>
      </c>
      <c r="E791" s="9">
        <v>65122238</v>
      </c>
      <c r="F791" s="9">
        <v>32533</v>
      </c>
      <c r="G791" s="9">
        <v>33599.199999999997</v>
      </c>
      <c r="H791" s="9">
        <v>1066.2</v>
      </c>
      <c r="I791" s="11">
        <v>0.88747220204240418</v>
      </c>
      <c r="J791" s="11">
        <v>0.14607983038340647</v>
      </c>
      <c r="K791">
        <v>1.4848961017920601</v>
      </c>
      <c r="L791" s="10">
        <v>0.137834417750133</v>
      </c>
      <c r="M791" t="b">
        <v>0</v>
      </c>
    </row>
    <row r="792" spans="1:13" x14ac:dyDescent="0.3">
      <c r="A792" t="s">
        <v>2065</v>
      </c>
      <c r="B792">
        <v>10540</v>
      </c>
      <c r="C792" t="s">
        <v>2066</v>
      </c>
      <c r="D792" s="9">
        <v>10</v>
      </c>
      <c r="E792" s="9">
        <v>57941114</v>
      </c>
      <c r="F792" s="9">
        <v>29574</v>
      </c>
      <c r="G792" s="9">
        <v>28590.2</v>
      </c>
      <c r="H792" s="9">
        <v>-983.8</v>
      </c>
      <c r="I792" s="11">
        <v>0.88804265476442767</v>
      </c>
      <c r="J792" s="11">
        <v>-0.1453333882904303</v>
      </c>
      <c r="K792">
        <v>4.4312040533781802</v>
      </c>
      <c r="L792" s="10">
        <v>1.02284541254078E-5</v>
      </c>
      <c r="M792" t="b">
        <v>0</v>
      </c>
    </row>
    <row r="793" spans="1:13" x14ac:dyDescent="0.3">
      <c r="A793" t="s">
        <v>2241</v>
      </c>
      <c r="B793">
        <v>2520</v>
      </c>
      <c r="C793" t="s">
        <v>2242</v>
      </c>
      <c r="D793" s="9">
        <v>7</v>
      </c>
      <c r="E793" s="9">
        <v>39868578</v>
      </c>
      <c r="F793" s="9">
        <v>16997</v>
      </c>
      <c r="G793" s="9">
        <v>17597.142857142859</v>
      </c>
      <c r="H793" s="9">
        <v>600.14285714285711</v>
      </c>
      <c r="I793" s="11">
        <v>0.88836607122302336</v>
      </c>
      <c r="J793" s="11">
        <v>0.14767974191390759</v>
      </c>
      <c r="K793">
        <v>-1.0877463569388099</v>
      </c>
      <c r="L793" s="10">
        <v>0.27692588340304602</v>
      </c>
      <c r="M793" t="b">
        <v>0</v>
      </c>
    </row>
    <row r="794" spans="1:13" x14ac:dyDescent="0.3">
      <c r="A794" t="s">
        <v>3453</v>
      </c>
      <c r="B794">
        <v>1859</v>
      </c>
      <c r="C794" t="s">
        <v>3838</v>
      </c>
      <c r="D794" s="9">
        <v>6</v>
      </c>
      <c r="E794" s="9">
        <v>38738092</v>
      </c>
      <c r="F794" s="9">
        <v>67462</v>
      </c>
      <c r="G794" s="9">
        <v>74158.333333333328</v>
      </c>
      <c r="H794" s="9">
        <v>6696.333333333333</v>
      </c>
      <c r="I794" s="11">
        <v>0.89050247620976786</v>
      </c>
      <c r="J794" s="11">
        <v>0.14665007112696177</v>
      </c>
      <c r="K794">
        <v>-0.84757555463855905</v>
      </c>
      <c r="L794" s="10">
        <v>0.39684368915391299</v>
      </c>
      <c r="M794" t="b">
        <v>0</v>
      </c>
    </row>
    <row r="795" spans="1:13" x14ac:dyDescent="0.3">
      <c r="A795" t="s">
        <v>3454</v>
      </c>
      <c r="B795">
        <v>100302137</v>
      </c>
      <c r="C795" t="s">
        <v>3839</v>
      </c>
      <c r="D795" s="9">
        <v>5</v>
      </c>
      <c r="E795" s="9">
        <v>62572897</v>
      </c>
      <c r="F795" s="9">
        <v>68212</v>
      </c>
      <c r="G795" s="9">
        <v>69011</v>
      </c>
      <c r="H795" s="9">
        <v>799</v>
      </c>
      <c r="I795" s="11">
        <v>0.89189793557683494</v>
      </c>
      <c r="J795" s="11">
        <v>0.1477689567160517</v>
      </c>
      <c r="K795" t="s">
        <v>3085</v>
      </c>
      <c r="L795" s="10" t="s">
        <v>3085</v>
      </c>
      <c r="M795" t="b">
        <v>0</v>
      </c>
    </row>
    <row r="796" spans="1:13" x14ac:dyDescent="0.3">
      <c r="A796" t="s">
        <v>2205</v>
      </c>
      <c r="B796">
        <v>64746</v>
      </c>
      <c r="C796" t="s">
        <v>2206</v>
      </c>
      <c r="D796" s="9">
        <v>6</v>
      </c>
      <c r="E796" s="9">
        <v>226374431</v>
      </c>
      <c r="F796" s="9">
        <v>25988</v>
      </c>
      <c r="G796" s="9">
        <v>25083.333333333332</v>
      </c>
      <c r="H796" s="9">
        <v>-904.66666666666663</v>
      </c>
      <c r="I796" s="11">
        <v>0.89384928838067235</v>
      </c>
      <c r="J796" s="11">
        <v>-0.14212927645272694</v>
      </c>
      <c r="K796">
        <v>2.2437744448217698</v>
      </c>
      <c r="L796" s="10">
        <v>2.5028994359504599E-2</v>
      </c>
      <c r="M796" t="b">
        <v>0</v>
      </c>
    </row>
    <row r="797" spans="1:13" x14ac:dyDescent="0.3">
      <c r="A797" t="s">
        <v>1661</v>
      </c>
      <c r="B797">
        <v>146956</v>
      </c>
      <c r="C797" t="s">
        <v>1662</v>
      </c>
      <c r="D797" s="9">
        <v>7</v>
      </c>
      <c r="E797" s="9">
        <v>48450581</v>
      </c>
      <c r="F797" s="9">
        <v>39125</v>
      </c>
      <c r="G797" s="9">
        <v>37414.428571428572</v>
      </c>
      <c r="H797" s="9">
        <v>-1710.5714285714287</v>
      </c>
      <c r="I797" s="11">
        <v>0.90676201305719806</v>
      </c>
      <c r="J797" s="11">
        <v>-0.12318113566949994</v>
      </c>
      <c r="K797">
        <v>1.3288563703335701</v>
      </c>
      <c r="L797" s="10">
        <v>0.18414839869363001</v>
      </c>
      <c r="M797" t="b">
        <v>0</v>
      </c>
    </row>
    <row r="798" spans="1:13" x14ac:dyDescent="0.3">
      <c r="A798" t="s">
        <v>3455</v>
      </c>
      <c r="B798">
        <v>100507053</v>
      </c>
      <c r="C798" t="s">
        <v>3840</v>
      </c>
      <c r="D798" s="9">
        <v>5</v>
      </c>
      <c r="E798" s="9">
        <v>100010008</v>
      </c>
      <c r="F798" s="9">
        <v>63882</v>
      </c>
      <c r="G798" s="9">
        <v>62718.400000000001</v>
      </c>
      <c r="H798" s="9">
        <v>-1163.5999999999999</v>
      </c>
      <c r="I798" s="11">
        <v>0.90956710317135314</v>
      </c>
      <c r="J798" s="11">
        <v>-0.12343638993642995</v>
      </c>
      <c r="K798" t="s">
        <v>3085</v>
      </c>
      <c r="L798" s="10" t="s">
        <v>3085</v>
      </c>
      <c r="M798" t="b">
        <v>0</v>
      </c>
    </row>
    <row r="799" spans="1:13" x14ac:dyDescent="0.3">
      <c r="A799" t="s">
        <v>3456</v>
      </c>
      <c r="B799" t="e">
        <v>#N/A</v>
      </c>
      <c r="C799" t="s">
        <v>3841</v>
      </c>
      <c r="D799" s="9">
        <v>6</v>
      </c>
      <c r="E799" s="9">
        <v>170501788</v>
      </c>
      <c r="F799" s="9">
        <v>22921</v>
      </c>
      <c r="G799" s="9">
        <v>22052.333333333332</v>
      </c>
      <c r="H799" s="9">
        <v>-868.66666666666663</v>
      </c>
      <c r="I799" s="11">
        <v>0.90994279361593366</v>
      </c>
      <c r="J799" s="11">
        <v>-0.12043885886884824</v>
      </c>
      <c r="K799" t="s">
        <v>3085</v>
      </c>
      <c r="L799" s="10" t="s">
        <v>3085</v>
      </c>
      <c r="M799" t="b">
        <v>0</v>
      </c>
    </row>
    <row r="800" spans="1:13" x14ac:dyDescent="0.3">
      <c r="A800" t="s">
        <v>1010</v>
      </c>
      <c r="B800">
        <v>84680</v>
      </c>
      <c r="C800" t="s">
        <v>1011</v>
      </c>
      <c r="D800" s="9">
        <v>6</v>
      </c>
      <c r="E800" s="9">
        <v>44087475</v>
      </c>
      <c r="F800" s="9">
        <v>28811</v>
      </c>
      <c r="G800" s="9">
        <v>27932.166666666668</v>
      </c>
      <c r="H800" s="9">
        <v>-878.83333333333337</v>
      </c>
      <c r="I800" s="11">
        <v>0.91052353621401494</v>
      </c>
      <c r="J800" s="11">
        <v>-0.11965754201227667</v>
      </c>
      <c r="K800">
        <v>2.5915229817602001</v>
      </c>
      <c r="L800" s="10">
        <v>9.6713868086999392E-3</v>
      </c>
      <c r="M800" t="b">
        <v>0</v>
      </c>
    </row>
    <row r="801" spans="1:13" x14ac:dyDescent="0.3">
      <c r="A801" t="s">
        <v>1711</v>
      </c>
      <c r="B801">
        <v>84221</v>
      </c>
      <c r="C801" t="s">
        <v>1712</v>
      </c>
      <c r="D801" s="9">
        <v>6</v>
      </c>
      <c r="E801" s="9">
        <v>47604390</v>
      </c>
      <c r="F801" s="9">
        <v>40240</v>
      </c>
      <c r="G801" s="9">
        <v>38366.833333333336</v>
      </c>
      <c r="H801" s="9">
        <v>-1873.1666666666667</v>
      </c>
      <c r="I801" s="11">
        <v>0.91222114113252106</v>
      </c>
      <c r="J801" s="11">
        <v>-0.11737414534989452</v>
      </c>
      <c r="K801">
        <v>-0.22297730122590001</v>
      </c>
      <c r="L801" s="10">
        <v>0.82359118415408095</v>
      </c>
      <c r="M801" t="b">
        <v>0</v>
      </c>
    </row>
    <row r="802" spans="1:13" x14ac:dyDescent="0.3">
      <c r="A802" t="s">
        <v>3457</v>
      </c>
      <c r="B802">
        <v>5253</v>
      </c>
      <c r="C802" t="s">
        <v>3842</v>
      </c>
      <c r="D802" s="9">
        <v>5</v>
      </c>
      <c r="E802" s="9">
        <v>96338689</v>
      </c>
      <c r="F802" s="9">
        <v>58762</v>
      </c>
      <c r="G802" s="9">
        <v>56677.2</v>
      </c>
      <c r="H802" s="9">
        <v>-2084.8000000000002</v>
      </c>
      <c r="I802" s="11">
        <v>0.91490952647641688</v>
      </c>
      <c r="J802" s="11">
        <v>-0.11609914075083294</v>
      </c>
      <c r="K802" t="s">
        <v>3085</v>
      </c>
      <c r="L802" s="10" t="s">
        <v>3085</v>
      </c>
      <c r="M802" t="b">
        <v>0</v>
      </c>
    </row>
    <row r="803" spans="1:13" x14ac:dyDescent="0.3">
      <c r="A803" t="s">
        <v>2111</v>
      </c>
      <c r="B803">
        <v>8851</v>
      </c>
      <c r="C803" t="s">
        <v>2112</v>
      </c>
      <c r="D803" s="9">
        <v>9</v>
      </c>
      <c r="E803" s="9">
        <v>30813637</v>
      </c>
      <c r="F803" s="9">
        <v>34232</v>
      </c>
      <c r="G803" s="9">
        <v>33357.222222222219</v>
      </c>
      <c r="H803" s="9">
        <v>-874.77777777777783</v>
      </c>
      <c r="I803" s="11">
        <v>0.91682382384149252</v>
      </c>
      <c r="J803" s="11">
        <v>-0.10826451355380563</v>
      </c>
      <c r="K803">
        <v>8.7617650884982801E-2</v>
      </c>
      <c r="L803" s="10">
        <v>0.93019521553537998</v>
      </c>
      <c r="M803" t="b">
        <v>0</v>
      </c>
    </row>
    <row r="804" spans="1:13" x14ac:dyDescent="0.3">
      <c r="A804" t="s">
        <v>3458</v>
      </c>
      <c r="B804">
        <v>55908</v>
      </c>
      <c r="C804" t="s">
        <v>3843</v>
      </c>
      <c r="D804" s="9">
        <v>6</v>
      </c>
      <c r="E804" s="9">
        <v>11348178</v>
      </c>
      <c r="F804" s="9">
        <v>55877</v>
      </c>
      <c r="G804" s="9">
        <v>54776.666666666664</v>
      </c>
      <c r="H804" s="9">
        <v>-1100.3333333333333</v>
      </c>
      <c r="I804" s="11">
        <v>0.91825590340714225</v>
      </c>
      <c r="J804" s="11">
        <v>-0.10926303549694241</v>
      </c>
      <c r="K804">
        <v>-2.9875899615953E-3</v>
      </c>
      <c r="L804" s="10">
        <v>0.99761674903605102</v>
      </c>
      <c r="M804" t="b">
        <v>0</v>
      </c>
    </row>
    <row r="805" spans="1:13" x14ac:dyDescent="0.3">
      <c r="A805" t="s">
        <v>1751</v>
      </c>
      <c r="B805">
        <v>283130</v>
      </c>
      <c r="C805" t="s">
        <v>1752</v>
      </c>
      <c r="D805" s="9">
        <v>9</v>
      </c>
      <c r="E805" s="9">
        <v>65151172</v>
      </c>
      <c r="F805" s="9">
        <v>29934</v>
      </c>
      <c r="G805" s="9">
        <v>30635.888888888891</v>
      </c>
      <c r="H805" s="9">
        <v>701.88888888888891</v>
      </c>
      <c r="I805" s="11">
        <v>0.91971456838310073</v>
      </c>
      <c r="J805" s="11">
        <v>0.10448587937031253</v>
      </c>
      <c r="K805">
        <v>-2.1533932289868399E-3</v>
      </c>
      <c r="L805" s="10">
        <v>0.99828220062792905</v>
      </c>
      <c r="M805" t="b">
        <v>0</v>
      </c>
    </row>
    <row r="806" spans="1:13" x14ac:dyDescent="0.3">
      <c r="A806" t="s">
        <v>3459</v>
      </c>
      <c r="B806">
        <v>284240</v>
      </c>
      <c r="C806" t="s">
        <v>3844</v>
      </c>
      <c r="D806" s="9">
        <v>5</v>
      </c>
      <c r="E806" s="9">
        <v>77336460</v>
      </c>
      <c r="F806" s="9">
        <v>56123</v>
      </c>
      <c r="G806" s="9">
        <v>59364.2</v>
      </c>
      <c r="H806" s="9">
        <v>3241.2</v>
      </c>
      <c r="I806" s="11">
        <v>0.92083264463866565</v>
      </c>
      <c r="J806" s="11">
        <v>0.10797403348213637</v>
      </c>
      <c r="K806">
        <v>7.2082666197841497E-2</v>
      </c>
      <c r="L806" s="10">
        <v>0.94254815251875701</v>
      </c>
      <c r="M806" t="b">
        <v>0</v>
      </c>
    </row>
    <row r="807" spans="1:13" x14ac:dyDescent="0.3">
      <c r="A807" t="s">
        <v>3460</v>
      </c>
      <c r="B807">
        <v>219958</v>
      </c>
      <c r="C807" t="s">
        <v>3845</v>
      </c>
      <c r="D807" s="9">
        <v>5</v>
      </c>
      <c r="E807" s="9">
        <v>57971653</v>
      </c>
      <c r="F807" s="9">
        <v>72653</v>
      </c>
      <c r="G807" s="9">
        <v>70570.399999999994</v>
      </c>
      <c r="H807" s="9">
        <v>-2082.6</v>
      </c>
      <c r="I807" s="11">
        <v>0.92165236178751919</v>
      </c>
      <c r="J807" s="11">
        <v>-0.10685033817969293</v>
      </c>
      <c r="K807">
        <v>-0.30888672684516499</v>
      </c>
      <c r="L807" s="10">
        <v>0.75746140107250104</v>
      </c>
      <c r="M807" t="b">
        <v>0</v>
      </c>
    </row>
    <row r="808" spans="1:13" x14ac:dyDescent="0.3">
      <c r="A808" t="s">
        <v>3461</v>
      </c>
      <c r="B808">
        <v>148003</v>
      </c>
      <c r="C808" t="s">
        <v>3846</v>
      </c>
      <c r="D808" s="9">
        <v>6</v>
      </c>
      <c r="E808" s="9">
        <v>40146534</v>
      </c>
      <c r="F808" s="9">
        <v>24552</v>
      </c>
      <c r="G808" s="9">
        <v>25153.5</v>
      </c>
      <c r="H808" s="9">
        <v>601.5</v>
      </c>
      <c r="I808" s="11">
        <v>0.92185646025110801</v>
      </c>
      <c r="J808" s="11">
        <v>0.10442796075246502</v>
      </c>
      <c r="K808">
        <v>-0.253960519485742</v>
      </c>
      <c r="L808" s="10">
        <v>0.79956963855529095</v>
      </c>
      <c r="M808" t="b">
        <v>0</v>
      </c>
    </row>
    <row r="809" spans="1:13" x14ac:dyDescent="0.3">
      <c r="A809" t="s">
        <v>3462</v>
      </c>
      <c r="B809">
        <v>6657</v>
      </c>
      <c r="C809" t="s">
        <v>3847</v>
      </c>
      <c r="D809" s="9">
        <v>5</v>
      </c>
      <c r="E809" s="9">
        <v>181429714</v>
      </c>
      <c r="F809" s="9">
        <v>48139</v>
      </c>
      <c r="G809" s="9">
        <v>47016</v>
      </c>
      <c r="H809" s="9">
        <v>-1123</v>
      </c>
      <c r="I809" s="11">
        <v>0.92514561955050723</v>
      </c>
      <c r="J809" s="11">
        <v>-0.10206365058829678</v>
      </c>
      <c r="K809">
        <v>1.58109033603884</v>
      </c>
      <c r="L809" s="10">
        <v>0.114121345592017</v>
      </c>
      <c r="M809" t="b">
        <v>1</v>
      </c>
    </row>
    <row r="810" spans="1:13" x14ac:dyDescent="0.3">
      <c r="A810" t="s">
        <v>2352</v>
      </c>
      <c r="B810">
        <v>374879</v>
      </c>
      <c r="C810" t="s">
        <v>2353</v>
      </c>
      <c r="D810" s="9">
        <v>6</v>
      </c>
      <c r="E810" s="9">
        <v>9420514</v>
      </c>
      <c r="F810" s="9">
        <v>226387</v>
      </c>
      <c r="G810" s="9">
        <v>220545.66666666666</v>
      </c>
      <c r="H810" s="9">
        <v>-5841.333333333333</v>
      </c>
      <c r="I810" s="11">
        <v>0.92520949414898401</v>
      </c>
      <c r="J810" s="11">
        <v>-9.9928014761515721E-2</v>
      </c>
      <c r="K810">
        <v>-1.15130791526124</v>
      </c>
      <c r="L810" s="10">
        <v>0.249835305280765</v>
      </c>
      <c r="M810" t="b">
        <v>0</v>
      </c>
    </row>
    <row r="811" spans="1:13" x14ac:dyDescent="0.3">
      <c r="A811" t="s">
        <v>3463</v>
      </c>
      <c r="B811">
        <v>8637</v>
      </c>
      <c r="C811" t="s">
        <v>3848</v>
      </c>
      <c r="D811" s="9">
        <v>5</v>
      </c>
      <c r="E811" s="9">
        <v>139927251</v>
      </c>
      <c r="F811" s="9">
        <v>66595</v>
      </c>
      <c r="G811" s="9">
        <v>65275.4</v>
      </c>
      <c r="H811" s="9">
        <v>-1319.6</v>
      </c>
      <c r="I811" s="11">
        <v>0.92990597471897396</v>
      </c>
      <c r="J811" s="11">
        <v>-9.554567437495759E-2</v>
      </c>
      <c r="K811">
        <v>2.61896872096872</v>
      </c>
      <c r="L811" s="10">
        <v>8.9309459291190708E-3</v>
      </c>
      <c r="M811" t="b">
        <v>0</v>
      </c>
    </row>
    <row r="812" spans="1:13" x14ac:dyDescent="0.3">
      <c r="A812" t="s">
        <v>3464</v>
      </c>
      <c r="B812">
        <v>84298</v>
      </c>
      <c r="C812" t="s">
        <v>3849</v>
      </c>
      <c r="D812" s="9">
        <v>6</v>
      </c>
      <c r="E812" s="9">
        <v>66524548</v>
      </c>
      <c r="F812" s="9">
        <v>17888</v>
      </c>
      <c r="G812" s="9">
        <v>18184.833333333332</v>
      </c>
      <c r="H812" s="9">
        <v>296.83333333333331</v>
      </c>
      <c r="I812" s="11">
        <v>0.93036530593359168</v>
      </c>
      <c r="J812" s="11">
        <v>9.3013526408463512E-2</v>
      </c>
      <c r="K812">
        <v>0.93553803331720498</v>
      </c>
      <c r="L812" s="10">
        <v>0.34969963034347101</v>
      </c>
      <c r="M812" t="b">
        <v>0</v>
      </c>
    </row>
    <row r="813" spans="1:13" x14ac:dyDescent="0.3">
      <c r="A813" t="s">
        <v>2271</v>
      </c>
      <c r="B813">
        <v>56901</v>
      </c>
      <c r="C813" t="s">
        <v>2272</v>
      </c>
      <c r="D813" s="9">
        <v>8</v>
      </c>
      <c r="E813" s="9">
        <v>57634498</v>
      </c>
      <c r="F813" s="9">
        <v>23527</v>
      </c>
      <c r="G813" s="9">
        <v>24063</v>
      </c>
      <c r="H813" s="9">
        <v>536</v>
      </c>
      <c r="I813" s="11">
        <v>0.93224048830218997</v>
      </c>
      <c r="J813" s="11">
        <v>8.8655909743299829E-2</v>
      </c>
      <c r="K813">
        <v>0.38503728059640402</v>
      </c>
      <c r="L813" s="10">
        <v>0.70027814199023497</v>
      </c>
      <c r="M813" t="b">
        <v>0</v>
      </c>
    </row>
    <row r="814" spans="1:13" x14ac:dyDescent="0.3">
      <c r="A814" t="s">
        <v>1331</v>
      </c>
      <c r="B814">
        <v>196441</v>
      </c>
      <c r="C814" t="s">
        <v>1332</v>
      </c>
      <c r="D814" s="9">
        <v>7</v>
      </c>
      <c r="E814" s="9">
        <v>72061505</v>
      </c>
      <c r="F814" s="9">
        <v>22482</v>
      </c>
      <c r="G814" s="9">
        <v>21864.285714285714</v>
      </c>
      <c r="H814" s="9">
        <v>-617.71428571428567</v>
      </c>
      <c r="I814" s="11">
        <v>0.93860440602915207</v>
      </c>
      <c r="J814" s="11">
        <v>-8.097339283979671E-2</v>
      </c>
      <c r="K814">
        <v>4.01469870748583</v>
      </c>
      <c r="L814" s="10">
        <v>6.3219770217188699E-5</v>
      </c>
      <c r="M814" t="b">
        <v>0</v>
      </c>
    </row>
    <row r="815" spans="1:13" x14ac:dyDescent="0.3">
      <c r="A815" t="s">
        <v>3465</v>
      </c>
      <c r="B815">
        <v>26664</v>
      </c>
      <c r="C815" t="s">
        <v>3850</v>
      </c>
      <c r="D815" s="9">
        <v>5</v>
      </c>
      <c r="E815" s="9">
        <v>14911023</v>
      </c>
      <c r="F815" s="9">
        <v>143078</v>
      </c>
      <c r="G815" s="9">
        <v>147794.4</v>
      </c>
      <c r="H815" s="9">
        <v>4716.3999999999996</v>
      </c>
      <c r="I815" s="11">
        <v>0.94032941495954259</v>
      </c>
      <c r="J815" s="11">
        <v>8.1291995528515792E-2</v>
      </c>
      <c r="K815">
        <v>-1.2126893789966999</v>
      </c>
      <c r="L815" s="10">
        <v>0.22548768046464801</v>
      </c>
      <c r="M815" t="b">
        <v>0</v>
      </c>
    </row>
    <row r="816" spans="1:13" x14ac:dyDescent="0.3">
      <c r="A816" t="s">
        <v>3466</v>
      </c>
      <c r="B816">
        <v>101927431</v>
      </c>
      <c r="C816" t="s">
        <v>3851</v>
      </c>
      <c r="D816" s="9">
        <v>5</v>
      </c>
      <c r="E816" s="9">
        <v>195595319</v>
      </c>
      <c r="F816" s="9">
        <v>179587</v>
      </c>
      <c r="G816" s="9">
        <v>175317.2</v>
      </c>
      <c r="H816" s="9">
        <v>-4269.8</v>
      </c>
      <c r="I816" s="11">
        <v>0.95627172967333118</v>
      </c>
      <c r="J816" s="11">
        <v>-5.9532568774330545E-2</v>
      </c>
      <c r="K816">
        <v>19.715918887901701</v>
      </c>
      <c r="L816" s="10">
        <v>3.6586349183174502E-75</v>
      </c>
      <c r="M816" t="b">
        <v>0</v>
      </c>
    </row>
    <row r="817" spans="1:13" x14ac:dyDescent="0.3">
      <c r="A817" t="s">
        <v>1777</v>
      </c>
      <c r="B817">
        <v>10654</v>
      </c>
      <c r="C817" t="s">
        <v>1778</v>
      </c>
      <c r="D817" s="9">
        <v>7</v>
      </c>
      <c r="E817" s="9">
        <v>154909467</v>
      </c>
      <c r="F817" s="9">
        <v>27796</v>
      </c>
      <c r="G817" s="9">
        <v>28050.714285714286</v>
      </c>
      <c r="H817" s="9">
        <v>254.71428571428572</v>
      </c>
      <c r="I817" s="11">
        <v>0.95726848292436062</v>
      </c>
      <c r="J817" s="11">
        <v>5.631963663358408E-2</v>
      </c>
      <c r="K817">
        <v>-0.51751419062266701</v>
      </c>
      <c r="L817" s="10">
        <v>0.60489280649124899</v>
      </c>
      <c r="M817" t="b">
        <v>0</v>
      </c>
    </row>
    <row r="818" spans="1:13" x14ac:dyDescent="0.3">
      <c r="A818" t="s">
        <v>1725</v>
      </c>
      <c r="B818">
        <v>114770</v>
      </c>
      <c r="C818" t="s">
        <v>1726</v>
      </c>
      <c r="D818" s="9">
        <v>9</v>
      </c>
      <c r="E818" s="9">
        <v>15609767</v>
      </c>
      <c r="F818" s="9">
        <v>64434</v>
      </c>
      <c r="G818" s="9">
        <v>65623.333333333328</v>
      </c>
      <c r="H818" s="9">
        <v>1189.3333333333333</v>
      </c>
      <c r="I818" s="11">
        <v>0.96599166360701705</v>
      </c>
      <c r="J818" s="11">
        <v>4.4184074556237803E-2</v>
      </c>
      <c r="K818">
        <v>-1.4152630985483801</v>
      </c>
      <c r="L818" s="10">
        <v>0.15725125836006301</v>
      </c>
      <c r="M818" t="b">
        <v>0</v>
      </c>
    </row>
    <row r="819" spans="1:13" x14ac:dyDescent="0.3">
      <c r="A819" t="s">
        <v>641</v>
      </c>
      <c r="B819">
        <v>10747</v>
      </c>
      <c r="C819" t="s">
        <v>642</v>
      </c>
      <c r="D819" s="9">
        <v>8</v>
      </c>
      <c r="E819" s="9">
        <v>11107290</v>
      </c>
      <c r="F819" s="9">
        <v>124979</v>
      </c>
      <c r="G819" s="9">
        <v>126271.375</v>
      </c>
      <c r="H819" s="9">
        <v>1292.375</v>
      </c>
      <c r="I819" s="11">
        <v>0.96637262434808324</v>
      </c>
      <c r="J819" s="11">
        <v>4.3947116327786237E-2</v>
      </c>
      <c r="K819">
        <v>0.23307273876572199</v>
      </c>
      <c r="L819" s="10">
        <v>0.81574473815956206</v>
      </c>
      <c r="M819" t="b">
        <v>0</v>
      </c>
    </row>
    <row r="820" spans="1:13" x14ac:dyDescent="0.3">
      <c r="A820" t="s">
        <v>1497</v>
      </c>
      <c r="B820">
        <v>90580</v>
      </c>
      <c r="C820" t="s">
        <v>1498</v>
      </c>
      <c r="D820" s="9">
        <v>5</v>
      </c>
      <c r="E820" s="9">
        <v>11039409</v>
      </c>
      <c r="F820" s="9">
        <v>31708</v>
      </c>
      <c r="G820" s="9">
        <v>31922.2</v>
      </c>
      <c r="H820" s="9">
        <v>214.2</v>
      </c>
      <c r="I820" s="11">
        <v>0.97462245675628978</v>
      </c>
      <c r="J820" s="11">
        <v>3.453147582776292E-2</v>
      </c>
      <c r="K820">
        <v>1.4660543232604</v>
      </c>
      <c r="L820" s="10">
        <v>0.14289590594113999</v>
      </c>
      <c r="M820" t="b">
        <v>0</v>
      </c>
    </row>
    <row r="821" spans="1:13" x14ac:dyDescent="0.3">
      <c r="A821" t="s">
        <v>2298</v>
      </c>
      <c r="B821">
        <v>2248</v>
      </c>
      <c r="C821" t="s">
        <v>2299</v>
      </c>
      <c r="D821" s="9">
        <v>6</v>
      </c>
      <c r="E821" s="9">
        <v>69633792</v>
      </c>
      <c r="F821" s="9">
        <v>21414</v>
      </c>
      <c r="G821" s="9">
        <v>21265.333333333332</v>
      </c>
      <c r="H821" s="9">
        <v>-148.66666666666666</v>
      </c>
      <c r="I821" s="11">
        <v>0.98106870106769994</v>
      </c>
      <c r="J821" s="11">
        <v>-2.5245083234642241E-2</v>
      </c>
      <c r="K821" t="s">
        <v>3085</v>
      </c>
      <c r="L821" s="10" t="s">
        <v>3085</v>
      </c>
      <c r="M821" t="b">
        <v>0</v>
      </c>
    </row>
    <row r="822" spans="1:13" x14ac:dyDescent="0.3">
      <c r="A822" t="s">
        <v>828</v>
      </c>
      <c r="B822">
        <v>26517</v>
      </c>
      <c r="C822" t="s">
        <v>829</v>
      </c>
      <c r="D822" s="9">
        <v>7</v>
      </c>
      <c r="E822" s="9">
        <v>2427892</v>
      </c>
      <c r="F822" s="9">
        <v>32309</v>
      </c>
      <c r="G822" s="9">
        <v>32496.857142857141</v>
      </c>
      <c r="H822" s="9">
        <v>187.85714285714286</v>
      </c>
      <c r="I822" s="11">
        <v>0.98177149064654423</v>
      </c>
      <c r="J822" s="11">
        <v>2.4012500182489366E-2</v>
      </c>
      <c r="K822">
        <v>0.65414154363958599</v>
      </c>
      <c r="L822" s="10">
        <v>0.51314616669226998</v>
      </c>
      <c r="M822" t="b">
        <v>0</v>
      </c>
    </row>
    <row r="823" spans="1:13" x14ac:dyDescent="0.3">
      <c r="A823" t="s">
        <v>1089</v>
      </c>
      <c r="B823">
        <v>54812</v>
      </c>
      <c r="C823" t="s">
        <v>1090</v>
      </c>
      <c r="D823" s="9">
        <v>5</v>
      </c>
      <c r="E823" s="9">
        <v>64751465</v>
      </c>
      <c r="F823" s="9">
        <v>30286</v>
      </c>
      <c r="G823" s="9">
        <v>30042.6</v>
      </c>
      <c r="H823" s="9">
        <v>-243.4</v>
      </c>
      <c r="I823" s="11">
        <v>0.98183806946240493</v>
      </c>
      <c r="J823" s="11">
        <v>-2.470992568763461E-2</v>
      </c>
      <c r="K823">
        <v>0.45061179385711098</v>
      </c>
      <c r="L823" s="10">
        <v>0.652350903722002</v>
      </c>
      <c r="M823" t="b">
        <v>0</v>
      </c>
    </row>
    <row r="824" spans="1:13" x14ac:dyDescent="0.3">
      <c r="A824" t="s">
        <v>3467</v>
      </c>
      <c r="B824">
        <v>9902</v>
      </c>
      <c r="C824" t="s">
        <v>3852</v>
      </c>
      <c r="D824" s="9">
        <v>5</v>
      </c>
      <c r="E824" s="9">
        <v>60704762</v>
      </c>
      <c r="F824" s="9">
        <v>34605</v>
      </c>
      <c r="G824" s="9">
        <v>34206.6</v>
      </c>
      <c r="H824" s="9">
        <v>-398.4</v>
      </c>
      <c r="I824" s="11">
        <v>0.98256122809558222</v>
      </c>
      <c r="J824" s="11">
        <v>-2.3725792446586253E-2</v>
      </c>
      <c r="K824" t="s">
        <v>3085</v>
      </c>
      <c r="L824" s="10" t="s">
        <v>3085</v>
      </c>
      <c r="M824" t="b">
        <v>0</v>
      </c>
    </row>
    <row r="825" spans="1:13" x14ac:dyDescent="0.3">
      <c r="A825" t="s">
        <v>2853</v>
      </c>
      <c r="B825">
        <v>442893</v>
      </c>
      <c r="C825" t="s">
        <v>2854</v>
      </c>
      <c r="D825" s="9">
        <v>6</v>
      </c>
      <c r="E825" s="9">
        <v>141742752</v>
      </c>
      <c r="F825" s="9">
        <v>16069</v>
      </c>
      <c r="G825" s="9">
        <v>16012.166666666666</v>
      </c>
      <c r="H825" s="9">
        <v>-56.833333333333336</v>
      </c>
      <c r="I825" s="11">
        <v>0.98888379380070446</v>
      </c>
      <c r="J825" s="11">
        <v>-1.4822286655577029E-2</v>
      </c>
      <c r="K825">
        <v>8.6962816795860695E-2</v>
      </c>
      <c r="L825" s="10">
        <v>0.93071560051992097</v>
      </c>
      <c r="M825" t="b">
        <v>0</v>
      </c>
    </row>
    <row r="826" spans="1:13" x14ac:dyDescent="0.3">
      <c r="A826" t="s">
        <v>1673</v>
      </c>
      <c r="B826">
        <v>157657</v>
      </c>
      <c r="C826" t="s">
        <v>1674</v>
      </c>
      <c r="D826" s="9">
        <v>6</v>
      </c>
      <c r="E826" s="9">
        <v>96281429</v>
      </c>
      <c r="F826" s="9">
        <v>26571</v>
      </c>
      <c r="G826" s="9">
        <v>26481.333333333332</v>
      </c>
      <c r="H826" s="9">
        <v>-89.666666666666671</v>
      </c>
      <c r="I826" s="11">
        <v>0.99060019459552295</v>
      </c>
      <c r="J826" s="11">
        <v>-1.2533484035456791E-2</v>
      </c>
      <c r="K826">
        <v>-0.56499304217026103</v>
      </c>
      <c r="L826" s="10">
        <v>0.57218427728252197</v>
      </c>
      <c r="M826" t="b">
        <v>0</v>
      </c>
    </row>
    <row r="827" spans="1:13" x14ac:dyDescent="0.3">
      <c r="A827" t="s">
        <v>2023</v>
      </c>
      <c r="B827" t="e">
        <v>#N/A</v>
      </c>
      <c r="C827" t="s">
        <v>2024</v>
      </c>
      <c r="D827" s="9">
        <v>22</v>
      </c>
      <c r="E827" s="9">
        <v>65222728</v>
      </c>
      <c r="F827" s="9">
        <v>41622</v>
      </c>
      <c r="G827" s="9">
        <v>41733.5</v>
      </c>
      <c r="H827" s="9">
        <v>111.5</v>
      </c>
      <c r="I827" s="11">
        <v>0.99238322063227691</v>
      </c>
      <c r="J827" s="11">
        <v>9.6664017596753346E-3</v>
      </c>
      <c r="K827" t="s">
        <v>3085</v>
      </c>
      <c r="L827" s="10" t="s">
        <v>3085</v>
      </c>
      <c r="M827" t="b">
        <v>0</v>
      </c>
    </row>
    <row r="828" spans="1:13" x14ac:dyDescent="0.3">
      <c r="A828" t="s">
        <v>3468</v>
      </c>
      <c r="B828">
        <v>79738</v>
      </c>
      <c r="C828" t="s">
        <v>3853</v>
      </c>
      <c r="D828" s="9">
        <v>5</v>
      </c>
      <c r="E828" s="9">
        <v>76742222</v>
      </c>
      <c r="F828" s="9">
        <v>26518</v>
      </c>
      <c r="G828" s="9">
        <v>26492.2</v>
      </c>
      <c r="H828" s="9">
        <v>-25.8</v>
      </c>
      <c r="I828" s="11">
        <v>0.99487269629009734</v>
      </c>
      <c r="J828" s="11">
        <v>-6.9750005643293709E-3</v>
      </c>
      <c r="K828">
        <v>-0.258189775444359</v>
      </c>
      <c r="L828" s="10">
        <v>0.79630479567269397</v>
      </c>
      <c r="M828" t="b">
        <v>0</v>
      </c>
    </row>
    <row r="829" spans="1:13" x14ac:dyDescent="0.3">
      <c r="A829" t="s">
        <v>3469</v>
      </c>
      <c r="B829">
        <v>23035</v>
      </c>
      <c r="C829" t="s">
        <v>3854</v>
      </c>
      <c r="D829" s="9">
        <v>5</v>
      </c>
      <c r="E829" s="9">
        <v>71758604</v>
      </c>
      <c r="F829" s="9">
        <v>42830</v>
      </c>
      <c r="G829" s="9">
        <v>42889.4</v>
      </c>
      <c r="H829" s="9">
        <v>59.4</v>
      </c>
      <c r="I829" s="11">
        <v>0.99773477723006576</v>
      </c>
      <c r="J829" s="11">
        <v>3.0815012173606793E-3</v>
      </c>
      <c r="K829" t="s">
        <v>3085</v>
      </c>
      <c r="L829" s="10" t="s">
        <v>3085</v>
      </c>
      <c r="M829" t="b">
        <v>0</v>
      </c>
    </row>
    <row r="830" spans="1:13" x14ac:dyDescent="0.3">
      <c r="A830" t="s">
        <v>3470</v>
      </c>
      <c r="B830">
        <v>54952</v>
      </c>
      <c r="C830" t="s">
        <v>3855</v>
      </c>
      <c r="D830" s="9">
        <v>5</v>
      </c>
      <c r="E830" s="9">
        <v>28879597</v>
      </c>
      <c r="F830" s="9">
        <v>29284</v>
      </c>
      <c r="G830" s="9">
        <v>29264.400000000001</v>
      </c>
      <c r="H830" s="9">
        <v>-19.600000000000001</v>
      </c>
      <c r="I830" s="11">
        <v>0.99796017201960951</v>
      </c>
      <c r="J830" s="11">
        <v>-2.7748837685956777E-3</v>
      </c>
      <c r="K830">
        <v>1.3989023859461001</v>
      </c>
      <c r="L830" s="10">
        <v>0.16210109169470399</v>
      </c>
      <c r="M830" t="b">
        <v>0</v>
      </c>
    </row>
    <row r="831" spans="1:13" x14ac:dyDescent="0.3">
      <c r="A831" t="s">
        <v>3471</v>
      </c>
      <c r="B831">
        <v>148103</v>
      </c>
      <c r="C831" t="s">
        <v>3856</v>
      </c>
      <c r="D831" s="9">
        <v>5</v>
      </c>
      <c r="E831" s="9">
        <v>35264134</v>
      </c>
      <c r="F831" s="9">
        <v>80049</v>
      </c>
      <c r="G831" s="9">
        <v>79995</v>
      </c>
      <c r="H831" s="9">
        <v>-54</v>
      </c>
      <c r="I831" s="11">
        <v>0.99891521773140279</v>
      </c>
      <c r="J831" s="11">
        <v>-1.4756837559488766E-3</v>
      </c>
      <c r="K831">
        <v>3.3550260163898198</v>
      </c>
      <c r="L831" s="10">
        <v>8.1842462146134896E-4</v>
      </c>
      <c r="M831" t="b">
        <v>0</v>
      </c>
    </row>
    <row r="832" spans="1:13" x14ac:dyDescent="0.3">
      <c r="A832" t="s">
        <v>2614</v>
      </c>
      <c r="B832">
        <v>9220</v>
      </c>
      <c r="C832" t="s">
        <v>2615</v>
      </c>
      <c r="D832" s="9">
        <v>9</v>
      </c>
      <c r="E832" s="9">
        <v>27418537</v>
      </c>
      <c r="F832" s="9">
        <v>38517</v>
      </c>
      <c r="G832" s="9">
        <v>38502</v>
      </c>
      <c r="H832" s="9">
        <v>-15</v>
      </c>
      <c r="I832" s="11">
        <v>0.99894387202865853</v>
      </c>
      <c r="J832" s="11">
        <v>-1.3716257173058482E-3</v>
      </c>
      <c r="K832">
        <v>-0.62931547776557994</v>
      </c>
      <c r="L832" s="10">
        <v>0.52926252526260598</v>
      </c>
      <c r="M832" t="b">
        <v>0</v>
      </c>
    </row>
  </sheetData>
  <autoFilter ref="A3:M832"/>
  <conditionalFormatting sqref="L4:L832">
    <cfRule type="cellIs" dxfId="535" priority="268" operator="lessThan">
      <formula>0.01</formula>
    </cfRule>
  </conditionalFormatting>
  <conditionalFormatting sqref="L4:L832">
    <cfRule type="cellIs" dxfId="534" priority="267" operator="lessThan">
      <formula>0.01</formula>
    </cfRule>
  </conditionalFormatting>
  <conditionalFormatting sqref="K4:K832">
    <cfRule type="cellIs" dxfId="533" priority="202" operator="equal">
      <formula>"NA"</formula>
    </cfRule>
    <cfRule type="cellIs" dxfId="532" priority="233" operator="lessThan">
      <formula>-2</formula>
    </cfRule>
    <cfRule type="cellIs" dxfId="531" priority="234" operator="greaterThan">
      <formula>2</formula>
    </cfRule>
  </conditionalFormatting>
  <conditionalFormatting sqref="K4:K832">
    <cfRule type="cellIs" dxfId="530" priority="231" operator="lessThan">
      <formula>-2</formula>
    </cfRule>
    <cfRule type="cellIs" dxfId="529" priority="232" operator="greaterThan">
      <formula>2</formula>
    </cfRule>
  </conditionalFormatting>
  <conditionalFormatting sqref="K4:K832">
    <cfRule type="cellIs" dxfId="528" priority="229" operator="lessThan">
      <formula>-2</formula>
    </cfRule>
    <cfRule type="cellIs" dxfId="527" priority="230" operator="greaterThan">
      <formula>2</formula>
    </cfRule>
  </conditionalFormatting>
  <conditionalFormatting sqref="K4:K832">
    <cfRule type="cellIs" dxfId="526" priority="227" operator="lessThan">
      <formula>-2</formula>
    </cfRule>
    <cfRule type="cellIs" dxfId="525" priority="228" operator="greaterThan">
      <formula>2</formula>
    </cfRule>
  </conditionalFormatting>
  <conditionalFormatting sqref="K4:K832">
    <cfRule type="cellIs" dxfId="524" priority="225" operator="lessThan">
      <formula>-2</formula>
    </cfRule>
    <cfRule type="cellIs" dxfId="523" priority="226" operator="greaterThan">
      <formula>2</formula>
    </cfRule>
  </conditionalFormatting>
  <conditionalFormatting sqref="K4:K832">
    <cfRule type="cellIs" dxfId="522" priority="223" operator="lessThan">
      <formula>-2</formula>
    </cfRule>
    <cfRule type="cellIs" dxfId="521" priority="224" operator="greaterThan">
      <formula>2</formula>
    </cfRule>
  </conditionalFormatting>
  <conditionalFormatting sqref="K4:K832">
    <cfRule type="cellIs" dxfId="520" priority="221" operator="lessThan">
      <formula>-2</formula>
    </cfRule>
    <cfRule type="cellIs" dxfId="519" priority="222" operator="greaterThan">
      <formula>2</formula>
    </cfRule>
  </conditionalFormatting>
  <conditionalFormatting sqref="K4:K832">
    <cfRule type="cellIs" dxfId="518" priority="219" operator="lessThan">
      <formula>-2</formula>
    </cfRule>
    <cfRule type="cellIs" dxfId="517" priority="220" operator="greaterThan">
      <formula>2</formula>
    </cfRule>
  </conditionalFormatting>
  <conditionalFormatting sqref="K4:K832">
    <cfRule type="cellIs" dxfId="516" priority="217" operator="lessThan">
      <formula>-2</formula>
    </cfRule>
    <cfRule type="cellIs" dxfId="515" priority="218" operator="greaterThan">
      <formula>2</formula>
    </cfRule>
  </conditionalFormatting>
  <conditionalFormatting sqref="K4:K832">
    <cfRule type="cellIs" dxfId="514" priority="215" operator="lessThan">
      <formula>-2</formula>
    </cfRule>
    <cfRule type="cellIs" dxfId="513" priority="216" operator="greaterThan">
      <formula>2</formula>
    </cfRule>
  </conditionalFormatting>
  <conditionalFormatting sqref="K4:K832">
    <cfRule type="cellIs" dxfId="512" priority="213" operator="lessThan">
      <formula>-2</formula>
    </cfRule>
    <cfRule type="cellIs" dxfId="511" priority="214" operator="greaterThan">
      <formula>2</formula>
    </cfRule>
  </conditionalFormatting>
  <conditionalFormatting sqref="K4:K832">
    <cfRule type="cellIs" dxfId="510" priority="211" operator="lessThan">
      <formula>-2</formula>
    </cfRule>
    <cfRule type="cellIs" dxfId="509" priority="212" operator="greaterThan">
      <formula>2</formula>
    </cfRule>
  </conditionalFormatting>
  <conditionalFormatting sqref="K4:K832">
    <cfRule type="cellIs" dxfId="508" priority="209" operator="lessThan">
      <formula>-2</formula>
    </cfRule>
    <cfRule type="cellIs" dxfId="507" priority="210" operator="greaterThan">
      <formula>2</formula>
    </cfRule>
  </conditionalFormatting>
  <conditionalFormatting sqref="K4:K832">
    <cfRule type="cellIs" dxfId="506" priority="207" operator="lessThan">
      <formula>-2</formula>
    </cfRule>
    <cfRule type="cellIs" dxfId="505" priority="208" operator="greaterThan">
      <formula>2</formula>
    </cfRule>
  </conditionalFormatting>
  <conditionalFormatting sqref="K4:K832">
    <cfRule type="cellIs" dxfId="504" priority="205" operator="lessThan">
      <formula>-2</formula>
    </cfRule>
    <cfRule type="cellIs" dxfId="503" priority="206" operator="greaterThan">
      <formula>2</formula>
    </cfRule>
  </conditionalFormatting>
  <conditionalFormatting sqref="K4:K832">
    <cfRule type="cellIs" dxfId="502" priority="203" operator="lessThan">
      <formula>-2</formula>
    </cfRule>
    <cfRule type="cellIs" dxfId="501" priority="204" operator="greaterThan">
      <formula>2</formula>
    </cfRule>
  </conditionalFormatting>
  <conditionalFormatting sqref="K4:K832">
    <cfRule type="cellIs" dxfId="500" priority="265" operator="lessThan">
      <formula>-2</formula>
    </cfRule>
    <cfRule type="cellIs" dxfId="499" priority="266" operator="greaterThan">
      <formula>2</formula>
    </cfRule>
  </conditionalFormatting>
  <conditionalFormatting sqref="K4:K832">
    <cfRule type="cellIs" dxfId="498" priority="263" operator="lessThan">
      <formula>-2</formula>
    </cfRule>
    <cfRule type="cellIs" dxfId="497" priority="264" operator="greaterThan">
      <formula>2</formula>
    </cfRule>
  </conditionalFormatting>
  <conditionalFormatting sqref="K4:K832">
    <cfRule type="cellIs" dxfId="496" priority="261" operator="lessThan">
      <formula>-2</formula>
    </cfRule>
    <cfRule type="cellIs" dxfId="495" priority="262" operator="greaterThan">
      <formula>2</formula>
    </cfRule>
  </conditionalFormatting>
  <conditionalFormatting sqref="K4:K832">
    <cfRule type="cellIs" dxfId="494" priority="259" operator="lessThan">
      <formula>-2</formula>
    </cfRule>
    <cfRule type="cellIs" dxfId="493" priority="260" operator="greaterThan">
      <formula>2</formula>
    </cfRule>
  </conditionalFormatting>
  <conditionalFormatting sqref="K4:K832">
    <cfRule type="cellIs" dxfId="492" priority="257" operator="lessThan">
      <formula>-2</formula>
    </cfRule>
    <cfRule type="cellIs" dxfId="491" priority="258" operator="greaterThan">
      <formula>2</formula>
    </cfRule>
  </conditionalFormatting>
  <conditionalFormatting sqref="K4:K832">
    <cfRule type="cellIs" dxfId="490" priority="255" operator="lessThan">
      <formula>-2</formula>
    </cfRule>
    <cfRule type="cellIs" dxfId="489" priority="256" operator="greaterThan">
      <formula>2</formula>
    </cfRule>
  </conditionalFormatting>
  <conditionalFormatting sqref="K4:K832">
    <cfRule type="cellIs" dxfId="488" priority="253" operator="lessThan">
      <formula>-2</formula>
    </cfRule>
    <cfRule type="cellIs" dxfId="487" priority="254" operator="greaterThan">
      <formula>2</formula>
    </cfRule>
  </conditionalFormatting>
  <conditionalFormatting sqref="K4:K832">
    <cfRule type="cellIs" dxfId="486" priority="251" operator="lessThan">
      <formula>-2</formula>
    </cfRule>
    <cfRule type="cellIs" dxfId="485" priority="252" operator="greaterThan">
      <formula>2</formula>
    </cfRule>
  </conditionalFormatting>
  <conditionalFormatting sqref="K4:K832">
    <cfRule type="cellIs" dxfId="484" priority="249" operator="lessThan">
      <formula>-2</formula>
    </cfRule>
    <cfRule type="cellIs" dxfId="483" priority="250" operator="greaterThan">
      <formula>2</formula>
    </cfRule>
  </conditionalFormatting>
  <conditionalFormatting sqref="K4:K832">
    <cfRule type="cellIs" dxfId="482" priority="247" operator="lessThan">
      <formula>-2</formula>
    </cfRule>
    <cfRule type="cellIs" dxfId="481" priority="248" operator="greaterThan">
      <formula>2</formula>
    </cfRule>
  </conditionalFormatting>
  <conditionalFormatting sqref="K4:K832">
    <cfRule type="cellIs" dxfId="480" priority="245" operator="lessThan">
      <formula>-2</formula>
    </cfRule>
    <cfRule type="cellIs" dxfId="479" priority="246" operator="greaterThan">
      <formula>2</formula>
    </cfRule>
  </conditionalFormatting>
  <conditionalFormatting sqref="K4:K832">
    <cfRule type="cellIs" dxfId="478" priority="243" operator="lessThan">
      <formula>-2</formula>
    </cfRule>
    <cfRule type="cellIs" dxfId="477" priority="244" operator="greaterThan">
      <formula>2</formula>
    </cfRule>
  </conditionalFormatting>
  <conditionalFormatting sqref="K4:K832">
    <cfRule type="cellIs" dxfId="476" priority="241" operator="lessThan">
      <formula>-2</formula>
    </cfRule>
    <cfRule type="cellIs" dxfId="475" priority="242" operator="greaterThan">
      <formula>2</formula>
    </cfRule>
  </conditionalFormatting>
  <conditionalFormatting sqref="K4:K832">
    <cfRule type="cellIs" dxfId="474" priority="239" operator="lessThan">
      <formula>-2</formula>
    </cfRule>
    <cfRule type="cellIs" dxfId="473" priority="240" operator="greaterThan">
      <formula>2</formula>
    </cfRule>
  </conditionalFormatting>
  <conditionalFormatting sqref="K4:K832">
    <cfRule type="cellIs" dxfId="472" priority="237" operator="lessThan">
      <formula>-2</formula>
    </cfRule>
    <cfRule type="cellIs" dxfId="471" priority="238" operator="greaterThan">
      <formula>2</formula>
    </cfRule>
  </conditionalFormatting>
  <conditionalFormatting sqref="K4:K832">
    <cfRule type="cellIs" dxfId="470" priority="235" operator="lessThan">
      <formula>-2</formula>
    </cfRule>
    <cfRule type="cellIs" dxfId="469" priority="236" operator="greaterThan">
      <formula>2</formula>
    </cfRule>
  </conditionalFormatting>
  <conditionalFormatting sqref="L4:L832">
    <cfRule type="cellIs" dxfId="468" priority="201" operator="lessThan">
      <formula>0.01</formula>
    </cfRule>
  </conditionalFormatting>
  <conditionalFormatting sqref="L4:L832">
    <cfRule type="cellIs" dxfId="467" priority="200" operator="lessThan">
      <formula>0.01</formula>
    </cfRule>
  </conditionalFormatting>
  <conditionalFormatting sqref="K4:K832">
    <cfRule type="cellIs" dxfId="466" priority="135" operator="equal">
      <formula>"NA"</formula>
    </cfRule>
    <cfRule type="cellIs" dxfId="465" priority="166" operator="lessThan">
      <formula>-2</formula>
    </cfRule>
    <cfRule type="cellIs" dxfId="464" priority="167" operator="greaterThan">
      <formula>2</formula>
    </cfRule>
  </conditionalFormatting>
  <conditionalFormatting sqref="K4:K832">
    <cfRule type="cellIs" dxfId="463" priority="164" operator="lessThan">
      <formula>-2</formula>
    </cfRule>
    <cfRule type="cellIs" dxfId="462" priority="165" operator="greaterThan">
      <formula>2</formula>
    </cfRule>
  </conditionalFormatting>
  <conditionalFormatting sqref="K4:K832">
    <cfRule type="cellIs" dxfId="461" priority="162" operator="lessThan">
      <formula>-2</formula>
    </cfRule>
    <cfRule type="cellIs" dxfId="460" priority="163" operator="greaterThan">
      <formula>2</formula>
    </cfRule>
  </conditionalFormatting>
  <conditionalFormatting sqref="K4:K832">
    <cfRule type="cellIs" dxfId="459" priority="160" operator="lessThan">
      <formula>-2</formula>
    </cfRule>
    <cfRule type="cellIs" dxfId="458" priority="161" operator="greaterThan">
      <formula>2</formula>
    </cfRule>
  </conditionalFormatting>
  <conditionalFormatting sqref="K4:K832">
    <cfRule type="cellIs" dxfId="457" priority="158" operator="lessThan">
      <formula>-2</formula>
    </cfRule>
    <cfRule type="cellIs" dxfId="456" priority="159" operator="greaterThan">
      <formula>2</formula>
    </cfRule>
  </conditionalFormatting>
  <conditionalFormatting sqref="K4:K832">
    <cfRule type="cellIs" dxfId="455" priority="156" operator="lessThan">
      <formula>-2</formula>
    </cfRule>
    <cfRule type="cellIs" dxfId="454" priority="157" operator="greaterThan">
      <formula>2</formula>
    </cfRule>
  </conditionalFormatting>
  <conditionalFormatting sqref="K4:K832">
    <cfRule type="cellIs" dxfId="453" priority="154" operator="lessThan">
      <formula>-2</formula>
    </cfRule>
    <cfRule type="cellIs" dxfId="452" priority="155" operator="greaterThan">
      <formula>2</formula>
    </cfRule>
  </conditionalFormatting>
  <conditionalFormatting sqref="K4:K832">
    <cfRule type="cellIs" dxfId="451" priority="152" operator="lessThan">
      <formula>-2</formula>
    </cfRule>
    <cfRule type="cellIs" dxfId="450" priority="153" operator="greaterThan">
      <formula>2</formula>
    </cfRule>
  </conditionalFormatting>
  <conditionalFormatting sqref="K4:K832">
    <cfRule type="cellIs" dxfId="449" priority="150" operator="lessThan">
      <formula>-2</formula>
    </cfRule>
    <cfRule type="cellIs" dxfId="448" priority="151" operator="greaterThan">
      <formula>2</formula>
    </cfRule>
  </conditionalFormatting>
  <conditionalFormatting sqref="K4:K832">
    <cfRule type="cellIs" dxfId="447" priority="148" operator="lessThan">
      <formula>-2</formula>
    </cfRule>
    <cfRule type="cellIs" dxfId="446" priority="149" operator="greaterThan">
      <formula>2</formula>
    </cfRule>
  </conditionalFormatting>
  <conditionalFormatting sqref="K4:K832">
    <cfRule type="cellIs" dxfId="445" priority="146" operator="lessThan">
      <formula>-2</formula>
    </cfRule>
    <cfRule type="cellIs" dxfId="444" priority="147" operator="greaterThan">
      <formula>2</formula>
    </cfRule>
  </conditionalFormatting>
  <conditionalFormatting sqref="K4:K832">
    <cfRule type="cellIs" dxfId="443" priority="144" operator="lessThan">
      <formula>-2</formula>
    </cfRule>
    <cfRule type="cellIs" dxfId="442" priority="145" operator="greaterThan">
      <formula>2</formula>
    </cfRule>
  </conditionalFormatting>
  <conditionalFormatting sqref="K4:K832">
    <cfRule type="cellIs" dxfId="441" priority="142" operator="lessThan">
      <formula>-2</formula>
    </cfRule>
    <cfRule type="cellIs" dxfId="440" priority="143" operator="greaterThan">
      <formula>2</formula>
    </cfRule>
  </conditionalFormatting>
  <conditionalFormatting sqref="K4:K832">
    <cfRule type="cellIs" dxfId="439" priority="140" operator="lessThan">
      <formula>-2</formula>
    </cfRule>
    <cfRule type="cellIs" dxfId="438" priority="141" operator="greaterThan">
      <formula>2</formula>
    </cfRule>
  </conditionalFormatting>
  <conditionalFormatting sqref="K4:K832">
    <cfRule type="cellIs" dxfId="437" priority="138" operator="lessThan">
      <formula>-2</formula>
    </cfRule>
    <cfRule type="cellIs" dxfId="436" priority="139" operator="greaterThan">
      <formula>2</formula>
    </cfRule>
  </conditionalFormatting>
  <conditionalFormatting sqref="K4:K832">
    <cfRule type="cellIs" dxfId="435" priority="136" operator="lessThan">
      <formula>-2</formula>
    </cfRule>
    <cfRule type="cellIs" dxfId="434" priority="137" operator="greaterThan">
      <formula>2</formula>
    </cfRule>
  </conditionalFormatting>
  <conditionalFormatting sqref="K4:K832">
    <cfRule type="cellIs" dxfId="433" priority="198" operator="lessThan">
      <formula>-2</formula>
    </cfRule>
    <cfRule type="cellIs" dxfId="432" priority="199" operator="greaterThan">
      <formula>2</formula>
    </cfRule>
  </conditionalFormatting>
  <conditionalFormatting sqref="K4:K832">
    <cfRule type="cellIs" dxfId="431" priority="196" operator="lessThan">
      <formula>-2</formula>
    </cfRule>
    <cfRule type="cellIs" dxfId="430" priority="197" operator="greaterThan">
      <formula>2</formula>
    </cfRule>
  </conditionalFormatting>
  <conditionalFormatting sqref="K4:K832">
    <cfRule type="cellIs" dxfId="429" priority="194" operator="lessThan">
      <formula>-2</formula>
    </cfRule>
    <cfRule type="cellIs" dxfId="428" priority="195" operator="greaterThan">
      <formula>2</formula>
    </cfRule>
  </conditionalFormatting>
  <conditionalFormatting sqref="K4:K832">
    <cfRule type="cellIs" dxfId="427" priority="192" operator="lessThan">
      <formula>-2</formula>
    </cfRule>
    <cfRule type="cellIs" dxfId="426" priority="193" operator="greaterThan">
      <formula>2</formula>
    </cfRule>
  </conditionalFormatting>
  <conditionalFormatting sqref="K4:K832">
    <cfRule type="cellIs" dxfId="425" priority="190" operator="lessThan">
      <formula>-2</formula>
    </cfRule>
    <cfRule type="cellIs" dxfId="424" priority="191" operator="greaterThan">
      <formula>2</formula>
    </cfRule>
  </conditionalFormatting>
  <conditionalFormatting sqref="K4:K832">
    <cfRule type="cellIs" dxfId="423" priority="188" operator="lessThan">
      <formula>-2</formula>
    </cfRule>
    <cfRule type="cellIs" dxfId="422" priority="189" operator="greaterThan">
      <formula>2</formula>
    </cfRule>
  </conditionalFormatting>
  <conditionalFormatting sqref="K4:K832">
    <cfRule type="cellIs" dxfId="421" priority="186" operator="lessThan">
      <formula>-2</formula>
    </cfRule>
    <cfRule type="cellIs" dxfId="420" priority="187" operator="greaterThan">
      <formula>2</formula>
    </cfRule>
  </conditionalFormatting>
  <conditionalFormatting sqref="K4:K832">
    <cfRule type="cellIs" dxfId="419" priority="184" operator="lessThan">
      <formula>-2</formula>
    </cfRule>
    <cfRule type="cellIs" dxfId="418" priority="185" operator="greaterThan">
      <formula>2</formula>
    </cfRule>
  </conditionalFormatting>
  <conditionalFormatting sqref="K4:K832">
    <cfRule type="cellIs" dxfId="417" priority="182" operator="lessThan">
      <formula>-2</formula>
    </cfRule>
    <cfRule type="cellIs" dxfId="416" priority="183" operator="greaterThan">
      <formula>2</formula>
    </cfRule>
  </conditionalFormatting>
  <conditionalFormatting sqref="K4:K832">
    <cfRule type="cellIs" dxfId="415" priority="180" operator="lessThan">
      <formula>-2</formula>
    </cfRule>
    <cfRule type="cellIs" dxfId="414" priority="181" operator="greaterThan">
      <formula>2</formula>
    </cfRule>
  </conditionalFormatting>
  <conditionalFormatting sqref="K4:K832">
    <cfRule type="cellIs" dxfId="413" priority="178" operator="lessThan">
      <formula>-2</formula>
    </cfRule>
    <cfRule type="cellIs" dxfId="412" priority="179" operator="greaterThan">
      <formula>2</formula>
    </cfRule>
  </conditionalFormatting>
  <conditionalFormatting sqref="K4:K832">
    <cfRule type="cellIs" dxfId="411" priority="176" operator="lessThan">
      <formula>-2</formula>
    </cfRule>
    <cfRule type="cellIs" dxfId="410" priority="177" operator="greaterThan">
      <formula>2</formula>
    </cfRule>
  </conditionalFormatting>
  <conditionalFormatting sqref="K4:K832">
    <cfRule type="cellIs" dxfId="409" priority="174" operator="lessThan">
      <formula>-2</formula>
    </cfRule>
    <cfRule type="cellIs" dxfId="408" priority="175" operator="greaterThan">
      <formula>2</formula>
    </cfRule>
  </conditionalFormatting>
  <conditionalFormatting sqref="K4:K832">
    <cfRule type="cellIs" dxfId="407" priority="172" operator="lessThan">
      <formula>-2</formula>
    </cfRule>
    <cfRule type="cellIs" dxfId="406" priority="173" operator="greaterThan">
      <formula>2</formula>
    </cfRule>
  </conditionalFormatting>
  <conditionalFormatting sqref="K4:K832">
    <cfRule type="cellIs" dxfId="405" priority="170" operator="lessThan">
      <formula>-2</formula>
    </cfRule>
    <cfRule type="cellIs" dxfId="404" priority="171" operator="greaterThan">
      <formula>2</formula>
    </cfRule>
  </conditionalFormatting>
  <conditionalFormatting sqref="K4:K832">
    <cfRule type="cellIs" dxfId="403" priority="168" operator="lessThan">
      <formula>-2</formula>
    </cfRule>
    <cfRule type="cellIs" dxfId="402" priority="169" operator="greaterThan">
      <formula>2</formula>
    </cfRule>
  </conditionalFormatting>
  <conditionalFormatting sqref="I4:I832">
    <cfRule type="cellIs" dxfId="401" priority="134" operator="lessThan">
      <formula>0.01</formula>
    </cfRule>
  </conditionalFormatting>
  <conditionalFormatting sqref="I4:I832">
    <cfRule type="cellIs" dxfId="400" priority="133" operator="lessThan">
      <formula>0.01</formula>
    </cfRule>
  </conditionalFormatting>
  <conditionalFormatting sqref="I4:I832">
    <cfRule type="cellIs" dxfId="399" priority="132" operator="lessThan">
      <formula>0.01</formula>
    </cfRule>
  </conditionalFormatting>
  <conditionalFormatting sqref="I4:I832">
    <cfRule type="cellIs" dxfId="398" priority="131" operator="lessThan">
      <formula>0.01</formula>
    </cfRule>
  </conditionalFormatting>
  <conditionalFormatting sqref="J4:J832">
    <cfRule type="cellIs" dxfId="397" priority="66" operator="equal">
      <formula>"NA"</formula>
    </cfRule>
    <cfRule type="cellIs" dxfId="396" priority="97" operator="lessThan">
      <formula>-2</formula>
    </cfRule>
    <cfRule type="cellIs" dxfId="395" priority="98" operator="greaterThan">
      <formula>2</formula>
    </cfRule>
  </conditionalFormatting>
  <conditionalFormatting sqref="J4:J832">
    <cfRule type="cellIs" dxfId="394" priority="95" operator="lessThan">
      <formula>-2</formula>
    </cfRule>
    <cfRule type="cellIs" dxfId="393" priority="96" operator="greaterThan">
      <formula>2</formula>
    </cfRule>
  </conditionalFormatting>
  <conditionalFormatting sqref="J4:J832">
    <cfRule type="cellIs" dxfId="392" priority="93" operator="lessThan">
      <formula>-2</formula>
    </cfRule>
    <cfRule type="cellIs" dxfId="391" priority="94" operator="greaterThan">
      <formula>2</formula>
    </cfRule>
  </conditionalFormatting>
  <conditionalFormatting sqref="J4:J832">
    <cfRule type="cellIs" dxfId="390" priority="91" operator="lessThan">
      <formula>-2</formula>
    </cfRule>
    <cfRule type="cellIs" dxfId="389" priority="92" operator="greaterThan">
      <formula>2</formula>
    </cfRule>
  </conditionalFormatting>
  <conditionalFormatting sqref="J4:J832">
    <cfRule type="cellIs" dxfId="388" priority="89" operator="lessThan">
      <formula>-2</formula>
    </cfRule>
    <cfRule type="cellIs" dxfId="387" priority="90" operator="greaterThan">
      <formula>2</formula>
    </cfRule>
  </conditionalFormatting>
  <conditionalFormatting sqref="J4:J832">
    <cfRule type="cellIs" dxfId="386" priority="87" operator="lessThan">
      <formula>-2</formula>
    </cfRule>
    <cfRule type="cellIs" dxfId="385" priority="88" operator="greaterThan">
      <formula>2</formula>
    </cfRule>
  </conditionalFormatting>
  <conditionalFormatting sqref="J4:J832">
    <cfRule type="cellIs" dxfId="384" priority="85" operator="lessThan">
      <formula>-2</formula>
    </cfRule>
    <cfRule type="cellIs" dxfId="383" priority="86" operator="greaterThan">
      <formula>2</formula>
    </cfRule>
  </conditionalFormatting>
  <conditionalFormatting sqref="J4:J832">
    <cfRule type="cellIs" dxfId="382" priority="83" operator="lessThan">
      <formula>-2</formula>
    </cfRule>
    <cfRule type="cellIs" dxfId="381" priority="84" operator="greaterThan">
      <formula>2</formula>
    </cfRule>
  </conditionalFormatting>
  <conditionalFormatting sqref="J4:J832">
    <cfRule type="cellIs" dxfId="380" priority="81" operator="lessThan">
      <formula>-2</formula>
    </cfRule>
    <cfRule type="cellIs" dxfId="379" priority="82" operator="greaterThan">
      <formula>2</formula>
    </cfRule>
  </conditionalFormatting>
  <conditionalFormatting sqref="J4:J832">
    <cfRule type="cellIs" dxfId="378" priority="79" operator="lessThan">
      <formula>-2</formula>
    </cfRule>
    <cfRule type="cellIs" dxfId="377" priority="80" operator="greaterThan">
      <formula>2</formula>
    </cfRule>
  </conditionalFormatting>
  <conditionalFormatting sqref="J4:J832">
    <cfRule type="cellIs" dxfId="376" priority="77" operator="lessThan">
      <formula>-2</formula>
    </cfRule>
    <cfRule type="cellIs" dxfId="375" priority="78" operator="greaterThan">
      <formula>2</formula>
    </cfRule>
  </conditionalFormatting>
  <conditionalFormatting sqref="J4:J832">
    <cfRule type="cellIs" dxfId="374" priority="75" operator="lessThan">
      <formula>-2</formula>
    </cfRule>
    <cfRule type="cellIs" dxfId="373" priority="76" operator="greaterThan">
      <formula>2</formula>
    </cfRule>
  </conditionalFormatting>
  <conditionalFormatting sqref="J4:J832">
    <cfRule type="cellIs" dxfId="372" priority="73" operator="lessThan">
      <formula>-2</formula>
    </cfRule>
    <cfRule type="cellIs" dxfId="371" priority="74" operator="greaterThan">
      <formula>2</formula>
    </cfRule>
  </conditionalFormatting>
  <conditionalFormatting sqref="J4:J832">
    <cfRule type="cellIs" dxfId="370" priority="71" operator="lessThan">
      <formula>-2</formula>
    </cfRule>
    <cfRule type="cellIs" dxfId="369" priority="72" operator="greaterThan">
      <formula>2</formula>
    </cfRule>
  </conditionalFormatting>
  <conditionalFormatting sqref="J4:J832">
    <cfRule type="cellIs" dxfId="368" priority="69" operator="lessThan">
      <formula>-2</formula>
    </cfRule>
    <cfRule type="cellIs" dxfId="367" priority="70" operator="greaterThan">
      <formula>2</formula>
    </cfRule>
  </conditionalFormatting>
  <conditionalFormatting sqref="J4:J832">
    <cfRule type="cellIs" dxfId="366" priority="67" operator="lessThan">
      <formula>-2</formula>
    </cfRule>
    <cfRule type="cellIs" dxfId="365" priority="68" operator="greaterThan">
      <formula>2</formula>
    </cfRule>
  </conditionalFormatting>
  <conditionalFormatting sqref="J4:J832">
    <cfRule type="cellIs" dxfId="364" priority="129" operator="lessThan">
      <formula>-2</formula>
    </cfRule>
    <cfRule type="cellIs" dxfId="363" priority="130" operator="greaterThan">
      <formula>2</formula>
    </cfRule>
  </conditionalFormatting>
  <conditionalFormatting sqref="J4:J832">
    <cfRule type="cellIs" dxfId="362" priority="127" operator="lessThan">
      <formula>-2</formula>
    </cfRule>
    <cfRule type="cellIs" dxfId="361" priority="128" operator="greaterThan">
      <formula>2</formula>
    </cfRule>
  </conditionalFormatting>
  <conditionalFormatting sqref="J4:J832">
    <cfRule type="cellIs" dxfId="360" priority="125" operator="lessThan">
      <formula>-2</formula>
    </cfRule>
    <cfRule type="cellIs" dxfId="359" priority="126" operator="greaterThan">
      <formula>2</formula>
    </cfRule>
  </conditionalFormatting>
  <conditionalFormatting sqref="J4:J832">
    <cfRule type="cellIs" dxfId="358" priority="123" operator="lessThan">
      <formula>-2</formula>
    </cfRule>
    <cfRule type="cellIs" dxfId="357" priority="124" operator="greaterThan">
      <formula>2</formula>
    </cfRule>
  </conditionalFormatting>
  <conditionalFormatting sqref="J4:J832">
    <cfRule type="cellIs" dxfId="356" priority="121" operator="lessThan">
      <formula>-2</formula>
    </cfRule>
    <cfRule type="cellIs" dxfId="355" priority="122" operator="greaterThan">
      <formula>2</formula>
    </cfRule>
  </conditionalFormatting>
  <conditionalFormatting sqref="J4:J832">
    <cfRule type="cellIs" dxfId="354" priority="119" operator="lessThan">
      <formula>-2</formula>
    </cfRule>
    <cfRule type="cellIs" dxfId="353" priority="120" operator="greaterThan">
      <formula>2</formula>
    </cfRule>
  </conditionalFormatting>
  <conditionalFormatting sqref="J4:J832">
    <cfRule type="cellIs" dxfId="352" priority="117" operator="lessThan">
      <formula>-2</formula>
    </cfRule>
    <cfRule type="cellIs" dxfId="351" priority="118" operator="greaterThan">
      <formula>2</formula>
    </cfRule>
  </conditionalFormatting>
  <conditionalFormatting sqref="J4:J832">
    <cfRule type="cellIs" dxfId="350" priority="115" operator="lessThan">
      <formula>-2</formula>
    </cfRule>
    <cfRule type="cellIs" dxfId="349" priority="116" operator="greaterThan">
      <formula>2</formula>
    </cfRule>
  </conditionalFormatting>
  <conditionalFormatting sqref="J4:J832">
    <cfRule type="cellIs" dxfId="348" priority="113" operator="lessThan">
      <formula>-2</formula>
    </cfRule>
    <cfRule type="cellIs" dxfId="347" priority="114" operator="greaterThan">
      <formula>2</formula>
    </cfRule>
  </conditionalFormatting>
  <conditionalFormatting sqref="J4:J832">
    <cfRule type="cellIs" dxfId="346" priority="111" operator="lessThan">
      <formula>-2</formula>
    </cfRule>
    <cfRule type="cellIs" dxfId="345" priority="112" operator="greaterThan">
      <formula>2</formula>
    </cfRule>
  </conditionalFormatting>
  <conditionalFormatting sqref="J4:J832">
    <cfRule type="cellIs" dxfId="344" priority="109" operator="lessThan">
      <formula>-2</formula>
    </cfRule>
    <cfRule type="cellIs" dxfId="343" priority="110" operator="greaterThan">
      <formula>2</formula>
    </cfRule>
  </conditionalFormatting>
  <conditionalFormatting sqref="J4:J832">
    <cfRule type="cellIs" dxfId="342" priority="107" operator="lessThan">
      <formula>-2</formula>
    </cfRule>
    <cfRule type="cellIs" dxfId="341" priority="108" operator="greaterThan">
      <formula>2</formula>
    </cfRule>
  </conditionalFormatting>
  <conditionalFormatting sqref="J4:J832">
    <cfRule type="cellIs" dxfId="340" priority="105" operator="lessThan">
      <formula>-2</formula>
    </cfRule>
    <cfRule type="cellIs" dxfId="339" priority="106" operator="greaterThan">
      <formula>2</formula>
    </cfRule>
  </conditionalFormatting>
  <conditionalFormatting sqref="J4:J832">
    <cfRule type="cellIs" dxfId="338" priority="103" operator="lessThan">
      <formula>-2</formula>
    </cfRule>
    <cfRule type="cellIs" dxfId="337" priority="104" operator="greaterThan">
      <formula>2</formula>
    </cfRule>
  </conditionalFormatting>
  <conditionalFormatting sqref="J4:J832">
    <cfRule type="cellIs" dxfId="336" priority="101" operator="lessThan">
      <formula>-2</formula>
    </cfRule>
    <cfRule type="cellIs" dxfId="335" priority="102" operator="greaterThan">
      <formula>2</formula>
    </cfRule>
  </conditionalFormatting>
  <conditionalFormatting sqref="J4:J832">
    <cfRule type="cellIs" dxfId="334" priority="99" operator="lessThan">
      <formula>-2</formula>
    </cfRule>
    <cfRule type="cellIs" dxfId="333" priority="100" operator="greaterThan">
      <formula>2</formula>
    </cfRule>
  </conditionalFormatting>
  <conditionalFormatting sqref="J4:J832">
    <cfRule type="cellIs" dxfId="332" priority="1" operator="equal">
      <formula>"NA"</formula>
    </cfRule>
    <cfRule type="cellIs" dxfId="331" priority="32" operator="lessThan">
      <formula>-2</formula>
    </cfRule>
    <cfRule type="cellIs" dxfId="330" priority="33" operator="greaterThan">
      <formula>2</formula>
    </cfRule>
  </conditionalFormatting>
  <conditionalFormatting sqref="J4:J832">
    <cfRule type="cellIs" dxfId="329" priority="30" operator="lessThan">
      <formula>-2</formula>
    </cfRule>
    <cfRule type="cellIs" dxfId="328" priority="31" operator="greaterThan">
      <formula>2</formula>
    </cfRule>
  </conditionalFormatting>
  <conditionalFormatting sqref="J4:J832">
    <cfRule type="cellIs" dxfId="327" priority="28" operator="lessThan">
      <formula>-2</formula>
    </cfRule>
    <cfRule type="cellIs" dxfId="326" priority="29" operator="greaterThan">
      <formula>2</formula>
    </cfRule>
  </conditionalFormatting>
  <conditionalFormatting sqref="J4:J832">
    <cfRule type="cellIs" dxfId="325" priority="26" operator="lessThan">
      <formula>-2</formula>
    </cfRule>
    <cfRule type="cellIs" dxfId="324" priority="27" operator="greaterThan">
      <formula>2</formula>
    </cfRule>
  </conditionalFormatting>
  <conditionalFormatting sqref="J4:J832">
    <cfRule type="cellIs" dxfId="323" priority="24" operator="lessThan">
      <formula>-2</formula>
    </cfRule>
    <cfRule type="cellIs" dxfId="322" priority="25" operator="greaterThan">
      <formula>2</formula>
    </cfRule>
  </conditionalFormatting>
  <conditionalFormatting sqref="J4:J832">
    <cfRule type="cellIs" dxfId="321" priority="22" operator="lessThan">
      <formula>-2</formula>
    </cfRule>
    <cfRule type="cellIs" dxfId="320" priority="23" operator="greaterThan">
      <formula>2</formula>
    </cfRule>
  </conditionalFormatting>
  <conditionalFormatting sqref="J4:J832">
    <cfRule type="cellIs" dxfId="319" priority="20" operator="lessThan">
      <formula>-2</formula>
    </cfRule>
    <cfRule type="cellIs" dxfId="318" priority="21" operator="greaterThan">
      <formula>2</formula>
    </cfRule>
  </conditionalFormatting>
  <conditionalFormatting sqref="J4:J832">
    <cfRule type="cellIs" dxfId="317" priority="18" operator="lessThan">
      <formula>-2</formula>
    </cfRule>
    <cfRule type="cellIs" dxfId="316" priority="19" operator="greaterThan">
      <formula>2</formula>
    </cfRule>
  </conditionalFormatting>
  <conditionalFormatting sqref="J4:J832">
    <cfRule type="cellIs" dxfId="315" priority="16" operator="lessThan">
      <formula>-2</formula>
    </cfRule>
    <cfRule type="cellIs" dxfId="314" priority="17" operator="greaterThan">
      <formula>2</formula>
    </cfRule>
  </conditionalFormatting>
  <conditionalFormatting sqref="J4:J832">
    <cfRule type="cellIs" dxfId="313" priority="14" operator="lessThan">
      <formula>-2</formula>
    </cfRule>
    <cfRule type="cellIs" dxfId="312" priority="15" operator="greaterThan">
      <formula>2</formula>
    </cfRule>
  </conditionalFormatting>
  <conditionalFormatting sqref="J4:J832">
    <cfRule type="cellIs" dxfId="311" priority="12" operator="lessThan">
      <formula>-2</formula>
    </cfRule>
    <cfRule type="cellIs" dxfId="310" priority="13" operator="greaterThan">
      <formula>2</formula>
    </cfRule>
  </conditionalFormatting>
  <conditionalFormatting sqref="J4:J832">
    <cfRule type="cellIs" dxfId="309" priority="10" operator="lessThan">
      <formula>-2</formula>
    </cfRule>
    <cfRule type="cellIs" dxfId="308" priority="11" operator="greaterThan">
      <formula>2</formula>
    </cfRule>
  </conditionalFormatting>
  <conditionalFormatting sqref="J4:J832">
    <cfRule type="cellIs" dxfId="307" priority="8" operator="lessThan">
      <formula>-2</formula>
    </cfRule>
    <cfRule type="cellIs" dxfId="306" priority="9" operator="greaterThan">
      <formula>2</formula>
    </cfRule>
  </conditionalFormatting>
  <conditionalFormatting sqref="J4:J832">
    <cfRule type="cellIs" dxfId="305" priority="6" operator="lessThan">
      <formula>-2</formula>
    </cfRule>
    <cfRule type="cellIs" dxfId="304" priority="7" operator="greaterThan">
      <formula>2</formula>
    </cfRule>
  </conditionalFormatting>
  <conditionalFormatting sqref="J4:J832">
    <cfRule type="cellIs" dxfId="303" priority="4" operator="lessThan">
      <formula>-2</formula>
    </cfRule>
    <cfRule type="cellIs" dxfId="302" priority="5" operator="greaterThan">
      <formula>2</formula>
    </cfRule>
  </conditionalFormatting>
  <conditionalFormatting sqref="J4:J832">
    <cfRule type="cellIs" dxfId="301" priority="2" operator="lessThan">
      <formula>-2</formula>
    </cfRule>
    <cfRule type="cellIs" dxfId="300" priority="3" operator="greaterThan">
      <formula>2</formula>
    </cfRule>
  </conditionalFormatting>
  <conditionalFormatting sqref="J4:J832">
    <cfRule type="cellIs" dxfId="299" priority="64" operator="lessThan">
      <formula>-2</formula>
    </cfRule>
    <cfRule type="cellIs" dxfId="298" priority="65" operator="greaterThan">
      <formula>2</formula>
    </cfRule>
  </conditionalFormatting>
  <conditionalFormatting sqref="J4:J832">
    <cfRule type="cellIs" dxfId="297" priority="62" operator="lessThan">
      <formula>-2</formula>
    </cfRule>
    <cfRule type="cellIs" dxfId="296" priority="63" operator="greaterThan">
      <formula>2</formula>
    </cfRule>
  </conditionalFormatting>
  <conditionalFormatting sqref="J4:J832">
    <cfRule type="cellIs" dxfId="295" priority="60" operator="lessThan">
      <formula>-2</formula>
    </cfRule>
    <cfRule type="cellIs" dxfId="294" priority="61" operator="greaterThan">
      <formula>2</formula>
    </cfRule>
  </conditionalFormatting>
  <conditionalFormatting sqref="J4:J832">
    <cfRule type="cellIs" dxfId="293" priority="58" operator="lessThan">
      <formula>-2</formula>
    </cfRule>
    <cfRule type="cellIs" dxfId="292" priority="59" operator="greaterThan">
      <formula>2</formula>
    </cfRule>
  </conditionalFormatting>
  <conditionalFormatting sqref="J4:J832">
    <cfRule type="cellIs" dxfId="291" priority="56" operator="lessThan">
      <formula>-2</formula>
    </cfRule>
    <cfRule type="cellIs" dxfId="290" priority="57" operator="greaterThan">
      <formula>2</formula>
    </cfRule>
  </conditionalFormatting>
  <conditionalFormatting sqref="J4:J832">
    <cfRule type="cellIs" dxfId="289" priority="54" operator="lessThan">
      <formula>-2</formula>
    </cfRule>
    <cfRule type="cellIs" dxfId="288" priority="55" operator="greaterThan">
      <formula>2</formula>
    </cfRule>
  </conditionalFormatting>
  <conditionalFormatting sqref="J4:J832">
    <cfRule type="cellIs" dxfId="287" priority="52" operator="lessThan">
      <formula>-2</formula>
    </cfRule>
    <cfRule type="cellIs" dxfId="286" priority="53" operator="greaterThan">
      <formula>2</formula>
    </cfRule>
  </conditionalFormatting>
  <conditionalFormatting sqref="J4:J832">
    <cfRule type="cellIs" dxfId="285" priority="50" operator="lessThan">
      <formula>-2</formula>
    </cfRule>
    <cfRule type="cellIs" dxfId="284" priority="51" operator="greaterThan">
      <formula>2</formula>
    </cfRule>
  </conditionalFormatting>
  <conditionalFormatting sqref="J4:J832">
    <cfRule type="cellIs" dxfId="283" priority="48" operator="lessThan">
      <formula>-2</formula>
    </cfRule>
    <cfRule type="cellIs" dxfId="282" priority="49" operator="greaterThan">
      <formula>2</formula>
    </cfRule>
  </conditionalFormatting>
  <conditionalFormatting sqref="J4:J832">
    <cfRule type="cellIs" dxfId="281" priority="46" operator="lessThan">
      <formula>-2</formula>
    </cfRule>
    <cfRule type="cellIs" dxfId="280" priority="47" operator="greaterThan">
      <formula>2</formula>
    </cfRule>
  </conditionalFormatting>
  <conditionalFormatting sqref="J4:J832">
    <cfRule type="cellIs" dxfId="279" priority="44" operator="lessThan">
      <formula>-2</formula>
    </cfRule>
    <cfRule type="cellIs" dxfId="278" priority="45" operator="greaterThan">
      <formula>2</formula>
    </cfRule>
  </conditionalFormatting>
  <conditionalFormatting sqref="J4:J832">
    <cfRule type="cellIs" dxfId="277" priority="42" operator="lessThan">
      <formula>-2</formula>
    </cfRule>
    <cfRule type="cellIs" dxfId="276" priority="43" operator="greaterThan">
      <formula>2</formula>
    </cfRule>
  </conditionalFormatting>
  <conditionalFormatting sqref="J4:J832">
    <cfRule type="cellIs" dxfId="275" priority="40" operator="lessThan">
      <formula>-2</formula>
    </cfRule>
    <cfRule type="cellIs" dxfId="274" priority="41" operator="greaterThan">
      <formula>2</formula>
    </cfRule>
  </conditionalFormatting>
  <conditionalFormatting sqref="J4:J832">
    <cfRule type="cellIs" dxfId="273" priority="38" operator="lessThan">
      <formula>-2</formula>
    </cfRule>
    <cfRule type="cellIs" dxfId="272" priority="39" operator="greaterThan">
      <formula>2</formula>
    </cfRule>
  </conditionalFormatting>
  <conditionalFormatting sqref="J4:J832">
    <cfRule type="cellIs" dxfId="271" priority="36" operator="lessThan">
      <formula>-2</formula>
    </cfRule>
    <cfRule type="cellIs" dxfId="270" priority="37" operator="greaterThan">
      <formula>2</formula>
    </cfRule>
  </conditionalFormatting>
  <conditionalFormatting sqref="J4:J832">
    <cfRule type="cellIs" dxfId="269" priority="34" operator="lessThan">
      <formula>-2</formula>
    </cfRule>
    <cfRule type="cellIs" dxfId="268" priority="35" operator="greaterThan">
      <formula>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workbookViewId="0">
      <selection activeCell="F41" sqref="F41"/>
    </sheetView>
  </sheetViews>
  <sheetFormatPr defaultRowHeight="14.4" x14ac:dyDescent="0.3"/>
  <sheetData>
    <row r="1" spans="1:2" x14ac:dyDescent="0.3">
      <c r="A1" s="4" t="s">
        <v>3087</v>
      </c>
      <c r="B1" s="4" t="s">
        <v>3088</v>
      </c>
    </row>
    <row r="2" spans="1:2" x14ac:dyDescent="0.3">
      <c r="A2" s="5">
        <v>-15</v>
      </c>
      <c r="B2" s="6">
        <v>20</v>
      </c>
    </row>
    <row r="3" spans="1:2" x14ac:dyDescent="0.3">
      <c r="A3" s="5">
        <v>-14.5</v>
      </c>
      <c r="B3" s="6">
        <v>0</v>
      </c>
    </row>
    <row r="4" spans="1:2" x14ac:dyDescent="0.3">
      <c r="A4" s="5">
        <v>-14</v>
      </c>
      <c r="B4" s="6">
        <v>0</v>
      </c>
    </row>
    <row r="5" spans="1:2" x14ac:dyDescent="0.3">
      <c r="A5" s="5">
        <v>-13.5</v>
      </c>
      <c r="B5" s="6">
        <v>0</v>
      </c>
    </row>
    <row r="6" spans="1:2" x14ac:dyDescent="0.3">
      <c r="A6" s="5">
        <v>-13</v>
      </c>
      <c r="B6" s="6">
        <v>1</v>
      </c>
    </row>
    <row r="7" spans="1:2" x14ac:dyDescent="0.3">
      <c r="A7" s="5">
        <v>-12.5</v>
      </c>
      <c r="B7" s="6">
        <v>1</v>
      </c>
    </row>
    <row r="8" spans="1:2" x14ac:dyDescent="0.3">
      <c r="A8" s="5">
        <v>-12</v>
      </c>
      <c r="B8" s="6">
        <v>2</v>
      </c>
    </row>
    <row r="9" spans="1:2" x14ac:dyDescent="0.3">
      <c r="A9" s="5">
        <v>-11.5</v>
      </c>
      <c r="B9" s="6">
        <v>2</v>
      </c>
    </row>
    <row r="10" spans="1:2" x14ac:dyDescent="0.3">
      <c r="A10" s="5">
        <v>-11</v>
      </c>
      <c r="B10" s="6">
        <v>1</v>
      </c>
    </row>
    <row r="11" spans="1:2" x14ac:dyDescent="0.3">
      <c r="A11" s="5">
        <v>-10.5</v>
      </c>
      <c r="B11" s="6">
        <v>3</v>
      </c>
    </row>
    <row r="12" spans="1:2" x14ac:dyDescent="0.3">
      <c r="A12" s="5">
        <v>-10</v>
      </c>
      <c r="B12" s="6">
        <v>2</v>
      </c>
    </row>
    <row r="13" spans="1:2" x14ac:dyDescent="0.3">
      <c r="A13" s="5">
        <v>-9.5</v>
      </c>
      <c r="B13" s="6">
        <v>0</v>
      </c>
    </row>
    <row r="14" spans="1:2" x14ac:dyDescent="0.3">
      <c r="A14" s="5">
        <v>-9</v>
      </c>
      <c r="B14" s="6">
        <v>3</v>
      </c>
    </row>
    <row r="15" spans="1:2" x14ac:dyDescent="0.3">
      <c r="A15" s="5">
        <v>-8.5</v>
      </c>
      <c r="B15" s="6">
        <v>2</v>
      </c>
    </row>
    <row r="16" spans="1:2" x14ac:dyDescent="0.3">
      <c r="A16" s="5">
        <v>-8</v>
      </c>
      <c r="B16" s="6">
        <v>2</v>
      </c>
    </row>
    <row r="17" spans="1:2" x14ac:dyDescent="0.3">
      <c r="A17" s="5">
        <v>-7.5</v>
      </c>
      <c r="B17" s="6">
        <v>2</v>
      </c>
    </row>
    <row r="18" spans="1:2" x14ac:dyDescent="0.3">
      <c r="A18" s="5">
        <v>-7</v>
      </c>
      <c r="B18" s="6">
        <v>1</v>
      </c>
    </row>
    <row r="19" spans="1:2" x14ac:dyDescent="0.3">
      <c r="A19" s="5">
        <v>-6.5</v>
      </c>
      <c r="B19" s="6">
        <v>2</v>
      </c>
    </row>
    <row r="20" spans="1:2" x14ac:dyDescent="0.3">
      <c r="A20" s="5">
        <v>-6</v>
      </c>
      <c r="B20" s="6">
        <v>6</v>
      </c>
    </row>
    <row r="21" spans="1:2" x14ac:dyDescent="0.3">
      <c r="A21" s="5">
        <v>-5.5</v>
      </c>
      <c r="B21" s="6">
        <v>9</v>
      </c>
    </row>
    <row r="22" spans="1:2" x14ac:dyDescent="0.3">
      <c r="A22" s="5">
        <v>-5</v>
      </c>
      <c r="B22" s="6">
        <v>5</v>
      </c>
    </row>
    <row r="23" spans="1:2" x14ac:dyDescent="0.3">
      <c r="A23" s="5">
        <v>-4.5</v>
      </c>
      <c r="B23" s="6">
        <v>15</v>
      </c>
    </row>
    <row r="24" spans="1:2" x14ac:dyDescent="0.3">
      <c r="A24" s="5">
        <v>-4</v>
      </c>
      <c r="B24" s="6">
        <v>11</v>
      </c>
    </row>
    <row r="25" spans="1:2" x14ac:dyDescent="0.3">
      <c r="A25" s="5">
        <v>-3.5</v>
      </c>
      <c r="B25" s="6">
        <v>14</v>
      </c>
    </row>
    <row r="26" spans="1:2" x14ac:dyDescent="0.3">
      <c r="A26" s="5">
        <v>-3</v>
      </c>
      <c r="B26" s="6">
        <v>21</v>
      </c>
    </row>
    <row r="27" spans="1:2" x14ac:dyDescent="0.3">
      <c r="A27" s="5">
        <v>-2.5</v>
      </c>
      <c r="B27" s="6">
        <v>18</v>
      </c>
    </row>
    <row r="28" spans="1:2" x14ac:dyDescent="0.3">
      <c r="A28" s="5">
        <v>-2</v>
      </c>
      <c r="B28" s="6">
        <v>37</v>
      </c>
    </row>
    <row r="29" spans="1:2" x14ac:dyDescent="0.3">
      <c r="A29" s="5">
        <v>-1.5</v>
      </c>
      <c r="B29" s="6">
        <v>39</v>
      </c>
    </row>
    <row r="30" spans="1:2" x14ac:dyDescent="0.3">
      <c r="A30" s="5">
        <v>-1</v>
      </c>
      <c r="B30" s="6">
        <v>31</v>
      </c>
    </row>
    <row r="31" spans="1:2" x14ac:dyDescent="0.3">
      <c r="A31" s="5">
        <v>-0.5</v>
      </c>
      <c r="B31" s="6">
        <v>46</v>
      </c>
    </row>
    <row r="32" spans="1:2" x14ac:dyDescent="0.3">
      <c r="A32" s="5">
        <v>0</v>
      </c>
      <c r="B32" s="6">
        <v>70</v>
      </c>
    </row>
    <row r="33" spans="1:2" x14ac:dyDescent="0.3">
      <c r="A33" s="5">
        <v>0.5</v>
      </c>
      <c r="B33" s="6">
        <v>68</v>
      </c>
    </row>
    <row r="34" spans="1:2" x14ac:dyDescent="0.3">
      <c r="A34" s="5">
        <v>1</v>
      </c>
      <c r="B34" s="6">
        <v>116</v>
      </c>
    </row>
    <row r="35" spans="1:2" x14ac:dyDescent="0.3">
      <c r="A35" s="5">
        <v>1.5</v>
      </c>
      <c r="B35" s="6">
        <v>145</v>
      </c>
    </row>
    <row r="36" spans="1:2" x14ac:dyDescent="0.3">
      <c r="A36" s="5">
        <v>2</v>
      </c>
      <c r="B36" s="6">
        <v>69</v>
      </c>
    </row>
    <row r="37" spans="1:2" x14ac:dyDescent="0.3">
      <c r="A37" s="5">
        <v>2.5</v>
      </c>
      <c r="B37" s="6">
        <v>30</v>
      </c>
    </row>
    <row r="38" spans="1:2" x14ac:dyDescent="0.3">
      <c r="A38" s="5">
        <v>3</v>
      </c>
      <c r="B38" s="6">
        <v>17</v>
      </c>
    </row>
    <row r="39" spans="1:2" x14ac:dyDescent="0.3">
      <c r="A39" s="5">
        <v>3.5</v>
      </c>
      <c r="B39" s="6">
        <v>5</v>
      </c>
    </row>
    <row r="40" spans="1:2" x14ac:dyDescent="0.3">
      <c r="A40" s="5">
        <v>4</v>
      </c>
      <c r="B40" s="6">
        <v>6</v>
      </c>
    </row>
    <row r="41" spans="1:2" x14ac:dyDescent="0.3">
      <c r="A41" s="5">
        <v>4.5</v>
      </c>
      <c r="B41" s="6">
        <v>2</v>
      </c>
    </row>
    <row r="42" spans="1:2" x14ac:dyDescent="0.3">
      <c r="A42" s="5">
        <v>5</v>
      </c>
      <c r="B42" s="6">
        <v>0</v>
      </c>
    </row>
    <row r="43" spans="1:2" ht="15" thickBot="1" x14ac:dyDescent="0.35">
      <c r="A43" s="7" t="s">
        <v>3089</v>
      </c>
      <c r="B43" s="7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3</vt:i4>
      </vt:variant>
    </vt:vector>
  </HeadingPairs>
  <TitlesOfParts>
    <vt:vector size="8" baseType="lpstr">
      <vt:lpstr>TERT_CDK4_MDM2_ERBB2</vt:lpstr>
      <vt:lpstr>enhancer_enrichment_genes &gt;7SV</vt:lpstr>
      <vt:lpstr>for_enhancer_enrichment_chart</vt:lpstr>
      <vt:lpstr>enhancer_dist_change_genes &gt;5SV</vt:lpstr>
      <vt:lpstr>for_enhancer_dist_change_chart</vt:lpstr>
      <vt:lpstr>Chart TERT_CDK4_MDM2_ERBB2</vt:lpstr>
      <vt:lpstr>enhancer_enrichment_chart</vt:lpstr>
      <vt:lpstr>enhancer_dist_change_chart</vt:lpstr>
    </vt:vector>
  </TitlesOfParts>
  <Company>Baylor College of Medicine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Creighton, Chad</dc:creator>
  <cp:lastModifiedBy>Creighton, Chad</cp:lastModifiedBy>
  <cp:lastPrinted>2017-01-27T20:43:25Z</cp:lastPrinted>
  <dcterms:created xsi:type="dcterms:W3CDTF">2017-01-06T17:29:40Z</dcterms:created>
  <dcterms:modified xsi:type="dcterms:W3CDTF">2017-01-27T22:17:29Z</dcterms:modified>
</cp:coreProperties>
</file>