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/>
  <mc:AlternateContent xmlns:mc="http://schemas.openxmlformats.org/markup-compatibility/2006">
    <mc:Choice Requires="x15">
      <x15ac:absPath xmlns:x15ac="http://schemas.microsoft.com/office/spreadsheetml/2010/11/ac" url="/Users/gmonroe/Desktop/FUDGE ready/Uploaded/"/>
    </mc:Choice>
  </mc:AlternateContent>
  <xr:revisionPtr revIDLastSave="0" documentId="13_ncr:1_{BCC2E29D-E70C-1247-84AA-5B0492471FFC}" xr6:coauthVersionLast="45" xr6:coauthVersionMax="45" xr10:uidLastSave="{00000000-0000-0000-0000-000000000000}"/>
  <bookViews>
    <workbookView xWindow="49300" yWindow="6000" windowWidth="28800" windowHeight="18000" xr2:uid="{00000000-000D-0000-FFFF-FFFF00000000}"/>
  </bookViews>
  <sheets>
    <sheet name="Average enrichment" sheetId="7" r:id="rId1"/>
    <sheet name="Figure 2" sheetId="1" r:id="rId2"/>
    <sheet name="Figure 3" sheetId="2" r:id="rId3"/>
    <sheet name="Figure 4" sheetId="3" r:id="rId4"/>
    <sheet name="Figure 5" sheetId="4" r:id="rId5"/>
    <sheet name="Figure 6" sheetId="5" r:id="rId6"/>
    <sheet name="Figure 7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7" l="1"/>
  <c r="B15" i="7"/>
  <c r="O5" i="5"/>
  <c r="O2" i="5"/>
  <c r="O2" i="4"/>
  <c r="O8" i="2"/>
  <c r="O5" i="2"/>
  <c r="O2" i="2"/>
</calcChain>
</file>

<file path=xl/sharedStrings.xml><?xml version="1.0" encoding="utf-8"?>
<sst xmlns="http://schemas.openxmlformats.org/spreadsheetml/2006/main" count="508" uniqueCount="178">
  <si>
    <t>Sample</t>
  </si>
  <si>
    <t>Fusion status</t>
  </si>
  <si>
    <t>Libraries (n)</t>
  </si>
  <si>
    <t>crRNAs</t>
  </si>
  <si>
    <t>Partner expected 5' or 3'</t>
  </si>
  <si>
    <t>Location of PAM on gene (strand)</t>
  </si>
  <si>
    <t>Library (ng/ul)</t>
  </si>
  <si>
    <t>Throughput (Gbs)</t>
  </si>
  <si>
    <t>Average read-length (kbs)</t>
  </si>
  <si>
    <t>Genome coverage (x)</t>
  </si>
  <si>
    <t>On-target (Cut to breakpoint) (x)</t>
  </si>
  <si>
    <t>Breakpoint-spanning (n)</t>
  </si>
  <si>
    <t>Fusion Gene</t>
  </si>
  <si>
    <t>Fusion-spanning reads (n)</t>
  </si>
  <si>
    <t>On-target enrichment (x)</t>
  </si>
  <si>
    <t>Breakpoint-crossing enrichment (x)</t>
  </si>
  <si>
    <t>Fusion-spanning enrichment (x)</t>
  </si>
  <si>
    <t>Distance from cut to breakpoint (bp)</t>
  </si>
  <si>
    <t>Breakpoint location 5' gene</t>
  </si>
  <si>
    <t>Breakpoint location 3' gene</t>
  </si>
  <si>
    <t xml:space="preserve">Sequence around breakpoint </t>
  </si>
  <si>
    <t>Healthy donor</t>
  </si>
  <si>
    <t>None</t>
  </si>
  <si>
    <t>1 (PP1)</t>
  </si>
  <si>
    <t>BRAF Exon 10</t>
  </si>
  <si>
    <t>N/A</t>
  </si>
  <si>
    <t>plus</t>
  </si>
  <si>
    <t>9.9</t>
  </si>
  <si>
    <t>80 (BRAF most common breakpoints)</t>
  </si>
  <si>
    <t>EWSR1 Exon 6</t>
  </si>
  <si>
    <t>137 (EWSR1 most common breakpoints)</t>
  </si>
  <si>
    <t>SS18 Exon 8</t>
  </si>
  <si>
    <t>minus</t>
  </si>
  <si>
    <t>132 (SS18 most common breakpoints)</t>
  </si>
  <si>
    <t>FRM1 AR853 +</t>
  </si>
  <si>
    <t>C9orf722221+</t>
  </si>
  <si>
    <t xml:space="preserve">1 (PP2) </t>
  </si>
  <si>
    <t>BRAF Exon 11</t>
  </si>
  <si>
    <t>EWSR1 Exon 7</t>
  </si>
  <si>
    <t>SS18 Exon 9</t>
  </si>
  <si>
    <t>FRM1 A777-</t>
  </si>
  <si>
    <t>C9orf725992-</t>
  </si>
  <si>
    <t>A4573</t>
  </si>
  <si>
    <t>EWSR1-FLI1</t>
  </si>
  <si>
    <t>EWSR1  Exon 7</t>
  </si>
  <si>
    <t>3'</t>
  </si>
  <si>
    <t xml:space="preserve">plus </t>
  </si>
  <si>
    <t>Chr22:29684444</t>
  </si>
  <si>
    <t>Chr11:128660603</t>
  </si>
  <si>
    <t>CATCTGAGTTCCCTCCACAGTGGGATGTATGGTGATGCGTTTCATTAAATTAATCCATCAATTAACACAGAAACTGGGGAGAATGATCATTGGGAGATATTGTTGTTTGTGTCTATTTCAAAAGAATCCTCAAAGAAGTAAAACCTACATACACAAAATTCCTCCTCTAATGGAATAGGCCCACCTCTAATAAGGCAGTGG[]GCTCTTTTAAGTTCAACAAAACTGCTGGATCATCACAGCTGAAATAACCTTATATAGTTAGCCTATAATAAACCTCTTCTAAATAACAACAACAAAAAAAGCCCTCTGGCTAACATATAGTTTATAGGGTTCTATATCCTAAGATGTCTCCAAAAGCAGCTTCTTTTGAGCTAAACTCAAGAAATGAAAACAGAGCCAGGT</t>
  </si>
  <si>
    <t>CHP-100</t>
  </si>
  <si>
    <t>Chr22:29684788</t>
  </si>
  <si>
    <t>Chr11:128644979</t>
  </si>
  <si>
    <t>AATGAGCTTTTCCACCCAACATTGTATCCTAAGCACTTCTCATGGTGTTTCCCAATAATCATTTCAATGGCAGAACAACTACTTCCCATCTTGTGGATGTACTACTGTTCGCCACCATCCTCCACTCTGGATATCTGCCCTGCATTTTCAAATGTCTTCAGTATACAAGCTGGATTCCACCTCCTCTCCACTCTGGAAATA[]GGTTTGCTCTTACCCCATTCCACCGCGTCCTCCTCCCCGCCCACCTCTGCTCATGCCTCCACGATCAAATCCCCCTCTTCCCCTGCCCCGGTTATCAGGGCCACTCATGCTCCGGTTCTCTCCTGGTCCGGAAAATCCTCCAGACTCCTGCCCATAAACACCCATGCTACTGGGGTGGTCCTGTCGGAATGAACCTGAGGA</t>
  </si>
  <si>
    <t>HS-SYII</t>
  </si>
  <si>
    <t>SS18-SSX1</t>
  </si>
  <si>
    <t>Chr18:23606505</t>
  </si>
  <si>
    <t>ChrX:48121713</t>
  </si>
  <si>
    <t>CATTGAATATTCAAACATAGAAATCATGTTGTCTGTGAATAAAGACAGTCTCCTTCCTTTTCAATCTGAATGCTCCCCCATGTTCCTTCCCCACCCTCCTGCTTGCCTCAACTAGAAACTCCAATACCATGTTAAATAAAAATGGTGAGAGTAGACATCTTTTGTCTTGTTCCTGATCTTAGAGAGAAAGTTGTCATTTTT[]GGTACAGAGATGTTAAAGAATTTTCCTGGGGCACAGTGTCAGTGGTAGTCTAATCCAGAGCTCCAAGCCATTTAAAGCTCATTCACGTTTGTATTTGTTTATGAAGTTCAGATGTTGCTCACTAGGGCTTTACCCCATAGGGCCTACTGGTGCTTCCATTGAGACACCCACTCTCGCAACAGGAAGGACCAGCTGGCCTCT</t>
  </si>
  <si>
    <t>ES1</t>
  </si>
  <si>
    <t>unknown</t>
  </si>
  <si>
    <t>Chr22:29684738</t>
  </si>
  <si>
    <t>Chr11:128661473</t>
  </si>
  <si>
    <t>TTGTTCAGGGATGGGACTGATCACAGCTTCCAAGGAACCACCCTGGGGTCCCATGCAATGGAAATTTAGGGCAGGGTAGGGAGGAAAGGCAATGCCACACCAGCAGCTGCAGTGGATAGAGCCAAAACATCCACCTTGTAGAAACATCTCAAAGGGTTAGTTCTACACCAGACTGCTGGGGAACAGTTTAAGGTACTTTGC[]TCATGCCTCCACGATCAAATCCCCCTCTTCCCCTGCCCCGGTTATCAGGGCCACTCATGCTCCGGTTCTCTCCTGGTCCGGAAAATCCTCCAGACTCCTGCCCATAAACACCCATGCTACTGGGGTGGTCCTGTCGGAATGAACCTGAGGAAAGAGTCACATCTGTAAGCCATGGACCAGCATTTACACCACTGCCTGATG</t>
  </si>
  <si>
    <t>RH</t>
  </si>
  <si>
    <t>FOXO1-PAX3</t>
  </si>
  <si>
    <t>PAX3 Exon 7</t>
  </si>
  <si>
    <t>5'</t>
  </si>
  <si>
    <t>Chr13:41172284</t>
  </si>
  <si>
    <t>Chr2:223076771</t>
  </si>
  <si>
    <t>AAACAGTAACAACATCAACAGAAAAGCCCCAAAAACTGAACTAAAAACTACCATCCTGCCCATTTGTTACTGTATTTAATGCATCATACTTGACAAAGTTGCTACCCTGTGCCATATTCCACCTGAAGAGCCAGTTTCGCCGGTGTTCTGTCTGCTCACTTAACCATGAGTAGATTTCCATTTCCCTCCTCTGAACTGGGG[]GACTCTATTCTATTATAGTGTATCCACACCCCCACTGCCTTTGATTATAAGCTTCTAGAGGAATGATGCTATTTGAACACCCTGAAACCAAACCAAGCCTCATGATAAAGACTTGTTCCCCAAAGCAGGCTCTGTAGAACAGTGGTGTGAGAGAAAAGTATTCTGAAGGTAAAATTTGGTAAAAGTCAGAAATTATATCCC</t>
  </si>
  <si>
    <t>PAX3 Intron 7-8</t>
  </si>
  <si>
    <t>PAX3-FOXO1</t>
  </si>
  <si>
    <t>Chr2:223076777</t>
  </si>
  <si>
    <t>Chr13:41172287</t>
  </si>
  <si>
    <t>GGTGGCGGGCGGTGCTCGGGCCAAGTCCTCAGAGGCTTTCCCAGCCTCAGAGAATCGGGCTCTCGTTTTCAATTTCCAACTTGGACTTTTCTCAGTTTCAAATCATAGGCTAACAGAGGTTGAAGACTGACAGGGAATAAAATCCTCTACCAAGTCAAGACTGTGATAGGCAAAACGGAACAAGCGAATGAAAGAGGCCCC[]TGTGTTTCAACAAGGTATAAATATAATAATGTGGCATCAATAGAGGCTAAAAAAGAAATTTTGCCTGGAAGAGTCATGGAAGGGTTGACATTGAGCTAGAAGCATAGAGTGACACAAATAGAGGATCATCTCTACAGCAGGTATTTTGAAATCTCAGGACAGATGCAATAGTTTAACTAGATTTTTTTAACGCAATCTGCC</t>
  </si>
  <si>
    <t>PAX7 Exon 7</t>
  </si>
  <si>
    <t>PAX7 Intron 7-8</t>
  </si>
  <si>
    <t>CML</t>
  </si>
  <si>
    <t>BCR-ABL</t>
  </si>
  <si>
    <t>BCR Exon 1</t>
  </si>
  <si>
    <t>Chr22:23634571</t>
  </si>
  <si>
    <t>Chr9:133649765</t>
  </si>
  <si>
    <t>TGTGGCATCACTGTGTAACAATGGCGTGTACACCTCTCTGTCCCCACCAGTGCAGGGCCCTTCTCATCGTAGGGGCTTTAGCTGGGGTTTGTGGATCGACTGAGTGAACGAATGTTGTGGGAAGTCCCGTTTCCCAGCCGCACCCAGGGAAATTCCACAGAGCGGGCAGGGGCATCGCATGAGGTGCTGGTGTTCACGCCA[]GGCTGCTGTTTGGGGAACTGGAGACATAATCTTGGGCCTATGAGTAGACAGGGACTTGGAATTCAGACTGCCCTATAAAGCTAAGATCATTGATTGGCTACACTTTGAGCAAAATGATAGACTAGAAAGAATAAGCTGTTGGCAGAATATTTAAAAAAGAAACTTGCCAGGCACGGTGGCTCATGCCTGTGATTCTAGCAC</t>
  </si>
  <si>
    <t>BCR Intron 1-1</t>
  </si>
  <si>
    <t>DRICH1-BCR</t>
  </si>
  <si>
    <t>Chr22:23956997</t>
  </si>
  <si>
    <t>Chr22:23634603</t>
  </si>
  <si>
    <t>GTGTCCCTGTAGACGCGCGTCTTTGCTTTATTCACAAAATACCCAAAGGAATCCACCTCCAGGGTGCAGTACAGATCTGTGGGGAGAAGTGGACATGGAGAAGGTCACAGGTCTTTTCCACATCACCCACATGGTCTGTAAGAGCAGGTGTTATTTGCAGAATCAGAAAAAATAAAAATAAAAAAAAAAGGTTGTAACTTT[]TGGACAGCAGCTCCTGTGTCACTCTCCCTGAGGAGATTCCCTAAAAATCAGGCTTCATTCAAACAGGCCAAGCCCACAGAGCCTGCTCTAACTATACCAGTGAAGCTGAGAGACGTGACTCTGAACACTTTCTGCCATGAGGATAAGTTTCCAGGTTCAAATATACATTATCTACTGAACTGGGGAAATGTATACCAATAC</t>
  </si>
  <si>
    <t>BCR Intron 1-3</t>
  </si>
  <si>
    <t>BCR Intron 1-4</t>
  </si>
  <si>
    <t>BCR Intron 1-5</t>
  </si>
  <si>
    <t>BCR Intron 1-6</t>
  </si>
  <si>
    <t>BCR Intron 1-7</t>
  </si>
  <si>
    <t>BCR Intron 1-8</t>
  </si>
  <si>
    <t>BCR Exon 12</t>
  </si>
  <si>
    <t>BCR Exon 21</t>
  </si>
  <si>
    <t>BL</t>
  </si>
  <si>
    <t>IGH-MYC</t>
  </si>
  <si>
    <t xml:space="preserve">MYC </t>
  </si>
  <si>
    <t>IGH/MYC</t>
  </si>
  <si>
    <t>Chr14:106324773</t>
  </si>
  <si>
    <t>Chr8:128749003</t>
  </si>
  <si>
    <t>GCCCAGCTCAGCTTAGCCCAGCTCAGTTCAGCCAGGCACAATCTGGCTCAGCCCAGCCCAGCCCAGCTCAGCCCAGCCCAGCCTAGCTCAGCACAGCCCAGTTCAGCTCAGCTCAGCTTAACTCAGCTCAGCTCAGCTCAGCCCAGCCCAGCCCAGGTCAGCTCAGCCCAGCCCAGCCCAGCCCAGATCATCCCAGCTCAG[]AACTGGGGCTGGGGTGGGGGGTAATCCAGAACTGGATCGGGGTAAAGTGACTTGTCAAGATGGGAGAGGAGAAGGCAGAGGGAAAACGGGAATGGTTTTTAAGACTACCCTTTCGAGATTTCTGCCTTATGAATATATTCACGCTGACTCCCGGCCGGTCGGACATTCCTGCTTTATTGTGTTAATTGCTCTCTGGGTTTT</t>
  </si>
  <si>
    <t>ALL1</t>
  </si>
  <si>
    <t>BCR-ABL1</t>
  </si>
  <si>
    <t>Chr22:23570238</t>
  </si>
  <si>
    <t>Chr9:133590375</t>
  </si>
  <si>
    <t>TCTGTCTGCCTCAGGTTACTGTTGGCCCCAGGGCTCTTTTTCCTGCAGGCCTTAGTTAGCACCATGAATGGTTAGGGGTATGGGGGTCAGGGTGAGTGGTCACCAGTGGGTTTCAAGGGATTGGCCTATTTCATCTAAGTTGCCAAACTTATGTGCACAGAGTTGTTCGCAGTATTTCCCTAGCATCTTCTTAATGTGTGT[]GAAAAATCAAGTGGGGAAGCAGCATTCCTTGTGAATTTTAGATAGACAGCTTCTGTCTTACCTTCCATAAGGAGTAATCTCTTCCTCGTTGATGAAGCTTTCATCCTGTCTTCTCCCTGTTTAGAATGATATTTGGGCCAATAAAGGTTATCTGTGACATTTTTATGAACATATTTGGCATTTGAATGCTGCCCGTACATT</t>
  </si>
  <si>
    <t>ALL2</t>
  </si>
  <si>
    <t>CRLF2-P2RY8</t>
  </si>
  <si>
    <t>CRLF2</t>
  </si>
  <si>
    <t>ChrX:1335074</t>
  </si>
  <si>
    <t>ChrX:1655153</t>
  </si>
  <si>
    <t>TATTTTTGTATTTTCAGTAGAGACAGGGTTTCACCATATTAGCCAGGATGGTCTCGATCTCCTGACCTCGTGATCCGCCAGCCTCAGCCTCCCAAAATGCTGGGATGATGGGCATGAGCCACCGCGCCCCGCCCAATGCTTTCATTATTGAGAGCTCTGAGCTCCATGGTTCGTCATGGAAGAGATAAAATAATCCAAATA[]TTTTTTTGTTTTTTTTTTTCTAAACAGAGTCTCGCTCTGTCGCCCAGGCTGGAGTGCAGTGGCGTGATCTCTGCTCACTGCAAGCTCCACCTCCAGGGATCATGCCATTCTCCTGCCTCAGCCTCCCGAGTAGCTGGGACCGCAGGCGCCCACCACCAAGCCCAGCTAATTTTTGTATTTTTAGTAGAGACGGGGTTTCAC</t>
  </si>
  <si>
    <t>P2RY8</t>
  </si>
  <si>
    <t>B1</t>
  </si>
  <si>
    <t>KMT2A-unknown</t>
  </si>
  <si>
    <t>KMT2A Exon 7</t>
  </si>
  <si>
    <t>KMT2A-MLLT6</t>
  </si>
  <si>
    <t>Chr11:118352970</t>
  </si>
  <si>
    <t>Chr17:36875179</t>
  </si>
  <si>
    <t>TGAGCCCAAGAAAAAGCAGCCTCCACCACCAGAATCAGGTGAGTGAGGAGGGCAAGAAGGAATTGCTGAACCACAAGTACTAACAAAAAAGCACTGATGTCTCAAACAGCATTTGAAAGCAGGAAATGTATGATTTGAAGTCTTCAGTTCAAGAAAATCAGCTCTCTTTCTAACTATTATGTTTAATAATAAAGAAACAGA[]AGGGTGATATATTTGTTAAAACTCAGATCAGGATTCTGTGGCCCAAGGAAGAGTTTTAGTTTTGCCTCCTGATAAGGGATCTGATGAATGTAAAAAGTCATACAGAGCTAATTATGATAATAGCTGCAGTCATTAAGGGCTTGCTACATGCTAGCTAAACCCTTCAGGTAAACACTTCACATTTATTACCTTCTTTTAATC</t>
  </si>
  <si>
    <t>KMT2 Exon 19</t>
  </si>
  <si>
    <t>B2</t>
  </si>
  <si>
    <t>Chr22:23587738</t>
  </si>
  <si>
    <t>Chr9:133637802</t>
  </si>
  <si>
    <t>GACCCTGACCTCTCTCTACCCGGGCAGCTGCGGCTTTCCATTCTTGGGTGCTGGCCTGGTGATGTCATTGTTGGGGTACGGCATGAGGGCTGGGAGGCCACAGGATCCTGGGGTGCTCTCTGTGTACCCTTCCACCACAGAACCAAGGACCCTGGTGGCAGGCCTTTAGCCAGGGTGCGGTGGCTAACTGGATGGGGCACG[]AACTTGTTTATAGTGACTTTCAAACTGAGCATTTACAAAGAAATTAACAGTTGTTGGGTGTGTTGAATGTGCAGGGTTTTGCTGAACACTTTACAGGGGTGTCTGATCGAGTCCATCACTTCCTGTGGGCTTGTGCAATAGCCTCCTTACTGATACTCCTGCTTTCAGTCTTCCTCCTCTGCTAGTTATTTTTCATATGAA</t>
  </si>
  <si>
    <t>C1-WGA</t>
  </si>
  <si>
    <t>AGAP3-BRAF</t>
  </si>
  <si>
    <t>Chr7:150817363</t>
  </si>
  <si>
    <t>Chr7:140492314</t>
  </si>
  <si>
    <t>GAGCTGATGACTTCCTCTCCCAATCAAAATTCTTCAGATTCCCTAGCACTGCTTTAGATTTCAGAGTAATACACAAAGCCTTTCACTGTAGATATTACCTGCCTAGTTTCACCTTCCACCATTCCCCAAGCCTTCTCCTGGACCCTAAACTTCAATATCAACTATTAATTACATTCCATGTAAAGGCACTTCTATGCCTTT[]TCTGAGGGAGAGACTGCAGGTACCGTCTTCCTGACTTGGGGCTGCCCACGCCCCTCCTGGCTGGGAGCTCGGCGCTCAGCCCTGCCTGTGCAGCAAAGGCAGCTGGGCGGGGGAGGAGGGCAGTCACGTACCGTGAAGATGTTGGAGCGCCGCTTGGACTGCTTTCGGATGGGTGTGGGGGTGGAGGAGGCAGCGATGGTC</t>
  </si>
  <si>
    <t>C2-WGA</t>
  </si>
  <si>
    <t>TRIM24-BRAF</t>
  </si>
  <si>
    <t>Chr7:138201258</t>
  </si>
  <si>
    <t>Chr7:140485846</t>
  </si>
  <si>
    <t>ATAATAATAATAACTCCAATTTTCTTCCCCTAGCTCCTAGTAACTTCTAACCTATTTTCTTTTTGTTGAGAGTGAGTCTTGCTTTGTCACCCAGGCTAGCCGTAGTGCAGTGGCACGATCTCAGCTCACTGCAACCTCTGCCACCTGGGTTCATGCTATTCTCCTGCCTGTAACTGGGATTACAGGTGTGCGCCACCATGT[]TAACTTAGTCATAAACACAGCCTGCTTAGTACCTAAAAGCAAGTGGCATTTCTTGTCCTTTTCATGAGTCACTTTTTAAAAAATCATTGGGATTTTATGAAAATAAGCAGATTTTTGGTCCAGAATTATTTTATGAAACAGGCTTCAATTCATCTTGTTTATTCCCCATGACTTCTTTCATTTCTTCTGTGTGTCTGTCTT</t>
  </si>
  <si>
    <t>S1-WGA</t>
  </si>
  <si>
    <t>S2-WGA</t>
  </si>
  <si>
    <t>MLL-mixed (ALLPO, KOPN8, ML2, Monomac1)</t>
  </si>
  <si>
    <t>KMT2A-MLLT2(AFF1)</t>
  </si>
  <si>
    <t>KMT2A-MLLT1</t>
  </si>
  <si>
    <t>Chr11:118353626</t>
  </si>
  <si>
    <t>Chr19:6219173</t>
  </si>
  <si>
    <t>ACCAGCCTGGGCAACATAGCAAGACCCTGTCTTTATTTAAACAAAAAAAAAAAAAAGAAGAAGAAGAAGAAGTTAGCCAGGCATGGTGGCAGTTGCGTGTAGTCCCAGGTACTCAGGAGGCTGAGATAGAAGGATTGTCTTGAGCCCAGGAATTCAAGGCTGTAGTGAGCTATGATTGTACCACTGCAGTCCAGCCTGGGT[]GCCTTGGGCTTTCGTGGGGACCCTTCTGCAGGGTGGAGGCTGTCTCCTCCACATGCTAGGGGAGGGGCCGGGGGCTCCCAGGCACTCAAGGTCCTGAGTCCCACCAGCTCAGTACTCCGTTCACGGCTTCCCTTGCATGGCTGGCGGCTGCAGCGGCCCCTGCCAGAATCCAGCAGACCAGCTGCCTCCTCCTGATGGAGG</t>
  </si>
  <si>
    <t>KMT2A-MLLT2</t>
  </si>
  <si>
    <t>Chr11:118359071</t>
  </si>
  <si>
    <t>Chr4:87972938</t>
  </si>
  <si>
    <t>GGCGACAGCGAGACTCCGTCTCAAAAAAATAAATAAATAAAAATTAAAACAATTAAAAAAATAAAATTACAAATGGAAAGGACAAACCAGACCTTACAACTGTTTCGTATATTACAGAAAACGTTTAAACCCTCCCTATTTCCCCCACCCCACTCCTTTATATTCCCATAGCTCTTTGTTTATACCACTCTTAGGTCACTT[]CCTCCACTGTGTTCCATGCACTGTAGTAGGTTCTTGATGATACAGCTGAGATCAAGGTAGACAGATCCCTGGTCTCATAGACCATCTATTCTAATGGGGGGCATTGATAATATAGTTATAATGAAATCATAGGCGTTGATAAGAGTGCCGCAAGAAGTAAAGAGGGTGATGAGGATGAGATGAATCAGAGGAGGCTGACTT</t>
  </si>
  <si>
    <t>MLLT2-KMT2A</t>
  </si>
  <si>
    <t>4:87972940Chr</t>
  </si>
  <si>
    <t>Chr11:118359020</t>
  </si>
  <si>
    <t>ATTTAATTCAATACATATTCATTAAGCAATGACTATGTAAAAAAGTACAGTATTGGACACTGCGGGAGATTCAGAGTACTAAAGTGGTAATACCAGTGGAAATAGAAAGTAACAAAATAAATATAATACAAGATTTAACAGAACATGCTAAGTGACCTAAGAGTGGTATAAACAAAGAGCTATGGGAATATAAAGGAGTGG[]AGGGTTAATATCAGTTTGTTGGGCTGGGCACAGTGGCTCACACCTGTAATCCCAGCACTTTGGGAGGCTGAGGTGGGCGGATCATGAAGTCAAGAGATTGAGACCATCCTGGCCAACATGGTGAAACCTCGTCTCGAATAAAAAAATATATACACAAAAAATTAGCCGGGCATGGTGGCACATGCCTGTAGTTCCAACTAC</t>
  </si>
  <si>
    <t>KMT2A-MLLT3</t>
  </si>
  <si>
    <t>Chr11:118359128</t>
  </si>
  <si>
    <t>Chr9:20377776</t>
  </si>
  <si>
    <t>AAAATAAAATTACAAATGGAAAGGACAAACCAGACCTTACAACTGTTTCGTATATTACAGAAAACGTTTAAACCCTCCCTATTTCCCCCACCCCACTCCTTTATATTCCCATAGCTCTTTGTTTATACCACTCTTAGGTCACTTAGCATGTTCTGTTAAATCTTGTATTATATTTATTTTGTTACTTTCTATTTCCACTGG[]CTTAGCAAATAAAATAAACTCTTAATGCCACTGCCATGATAGTAAATCCAGGTTTCACATTTAATCGGGAAAATTCTGTAAGATAGTCCAAAGATTAAAATTAATACTTCTTGACATCTGTGTAAATCTGTAAAGATTATATTGGTGTCAATCAAATGCTTTATGAACATTTTAAAGTGACACATTTTTTAAAAGGTTAAA</t>
  </si>
  <si>
    <t>MLLT3-KMT2A</t>
  </si>
  <si>
    <t>Chr9:20377952</t>
  </si>
  <si>
    <t>Chr11:118359636</t>
  </si>
  <si>
    <t>CCTCCCAAGTAGCTGGGACTACAGGTGCCCACCACCACACCTGGCTAATTTTTTGTATTTTTAGTAGAGATGGGGTTTCACCATGTTGGCTCAGGCTGGTCTCGAACTCCTGGCTTCAAGTGATCCGCCCACCATATACTTTAAATTATCTCTAGATTACTTATCATACCTAATACAATGTAAATAGTTGTTATACTGTAT[]CTTCCTCAATAGAATTAGAATACTGGAGCTCTTTCCTCTATCTAGATCAAGGAACTCCAAAGTTCTTTGGGTGTGGGTATGAATGTATATGTTTACATAGATGTGTGTAAGATAATACATAGTAGTAAAAGAAAATAACAAGACCTCTTTTCATATTAGTCTTTTACTTTTAAATTTTCAATTTTTTGTATGTGTTTTCTT</t>
  </si>
  <si>
    <t>MLLT4-KMT2A</t>
  </si>
  <si>
    <t>Chr6:168255292</t>
  </si>
  <si>
    <t>Chr11:118354422</t>
  </si>
  <si>
    <t>CCTAGGAATCTGCTTATTCTAAAGGCCATTTGGCGTAATTATTTTTTGACCCCAACATCCTTTAGCAA[]G[]GCATGCCACCATGCCTAGTTGATTTTTAAATTTTTTATAGCAACTGTGTGTCACTGTGCTGCCCAGGCTGGTCTCCAGCTCCTGCCCTCAAGTGATCCTCCCGCCTTGGCCCCCCAAAGTGCTGGGATTATAGATGTGAGCCACCACACTATCTCTTTATCCATAATAAATAAAAATAGTGAATAC[]CG[]AGTGTGATGTATAGATCCAGTTTTCTCTT</t>
  </si>
  <si>
    <t>KMT2A-MLLT4</t>
  </si>
  <si>
    <t>Chr11:118354404</t>
  </si>
  <si>
    <t>BP-spanning enrichment (x)</t>
  </si>
  <si>
    <t>BP-spanning-coverage (x)</t>
  </si>
  <si>
    <t>Average</t>
  </si>
  <si>
    <t xml:space="preserve">1.655 (both libraries sequenced together) </t>
  </si>
  <si>
    <t>Coverage at cut-site (x)</t>
  </si>
  <si>
    <t>79.8187 (BRAF)</t>
  </si>
  <si>
    <t>137 (EWSR1)</t>
  </si>
  <si>
    <t>132.134 (SS18)</t>
  </si>
  <si>
    <t>N/A (FRM1)</t>
  </si>
  <si>
    <t>N/A (C9orf)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</si>
</sst>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sz val="1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/>
    <xf numFmtId="0" fontId="6" fillId="0" borderId="0" xfId="0" applyFont="1" applyAlignment="1"/>
    <xf numFmtId="0" fontId="4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4" fillId="0" borderId="6" xfId="0" applyFont="1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0" fillId="0" borderId="0" xfId="0" applyNumberFormat="1" applyFont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/>
  </sheetViews>
  <sheetFormatPr baseColWidth="10" defaultColWidth="8.83203125" defaultRowHeight="15" x14ac:dyDescent="0.2"/>
  <cols>
    <col min="1" max="1" width="7.83203125" bestFit="1" customWidth="1"/>
    <col min="2" max="2" width="22.5" bestFit="1" customWidth="1"/>
    <col min="3" max="3" width="20.33203125" bestFit="1" customWidth="1"/>
  </cols>
  <sheetData>
    <row r="1" spans="1:3" x14ac:dyDescent="0.2">
      <c r="A1" s="33" t="s">
        <v>0</v>
      </c>
      <c r="B1" s="34" t="s">
        <v>168</v>
      </c>
      <c r="C1" s="34" t="s">
        <v>169</v>
      </c>
    </row>
    <row r="2" spans="1:3" x14ac:dyDescent="0.2">
      <c r="A2" s="35" t="s">
        <v>42</v>
      </c>
      <c r="B2" s="36">
        <v>290</v>
      </c>
      <c r="C2" s="36">
        <v>69</v>
      </c>
    </row>
    <row r="3" spans="1:3" x14ac:dyDescent="0.2">
      <c r="A3" s="35" t="s">
        <v>50</v>
      </c>
      <c r="B3" s="36">
        <v>417</v>
      </c>
      <c r="C3" s="36">
        <v>62</v>
      </c>
    </row>
    <row r="4" spans="1:3" x14ac:dyDescent="0.2">
      <c r="A4" s="35" t="s">
        <v>54</v>
      </c>
      <c r="B4" s="36">
        <v>406</v>
      </c>
      <c r="C4" s="36">
        <v>6</v>
      </c>
    </row>
    <row r="5" spans="1:3" x14ac:dyDescent="0.2">
      <c r="A5" s="35" t="s">
        <v>59</v>
      </c>
      <c r="B5" s="36">
        <v>406</v>
      </c>
      <c r="C5" s="36">
        <v>12</v>
      </c>
    </row>
    <row r="6" spans="1:3" x14ac:dyDescent="0.2">
      <c r="A6" s="35" t="s">
        <v>64</v>
      </c>
      <c r="B6" s="36">
        <v>884</v>
      </c>
      <c r="C6" s="36">
        <v>104</v>
      </c>
    </row>
    <row r="7" spans="1:3" x14ac:dyDescent="0.2">
      <c r="A7" s="37" t="s">
        <v>78</v>
      </c>
      <c r="B7" s="37">
        <v>598</v>
      </c>
      <c r="C7" s="37">
        <v>70</v>
      </c>
    </row>
    <row r="8" spans="1:3" x14ac:dyDescent="0.2">
      <c r="A8" s="37" t="s">
        <v>97</v>
      </c>
      <c r="B8" s="37">
        <v>81</v>
      </c>
      <c r="C8" s="37">
        <v>4</v>
      </c>
    </row>
    <row r="9" spans="1:3" x14ac:dyDescent="0.2">
      <c r="A9" s="37" t="s">
        <v>104</v>
      </c>
      <c r="B9" s="37">
        <v>633</v>
      </c>
      <c r="C9" s="37">
        <v>87</v>
      </c>
    </row>
    <row r="10" spans="1:3" x14ac:dyDescent="0.2">
      <c r="A10" s="36" t="s">
        <v>109</v>
      </c>
      <c r="B10" s="36">
        <v>3602</v>
      </c>
      <c r="C10" s="36">
        <v>197</v>
      </c>
    </row>
    <row r="11" spans="1:3" x14ac:dyDescent="0.2">
      <c r="A11" s="36" t="s">
        <v>116</v>
      </c>
      <c r="B11" s="36">
        <v>938</v>
      </c>
      <c r="C11" s="36">
        <v>189</v>
      </c>
    </row>
    <row r="12" spans="1:3" x14ac:dyDescent="0.2">
      <c r="A12" s="36" t="s">
        <v>124</v>
      </c>
      <c r="B12" s="36">
        <v>313</v>
      </c>
      <c r="C12" s="36">
        <v>57</v>
      </c>
    </row>
    <row r="13" spans="1:3" x14ac:dyDescent="0.2">
      <c r="A13" s="35" t="s">
        <v>128</v>
      </c>
      <c r="B13" s="36">
        <v>11</v>
      </c>
      <c r="C13" s="35">
        <v>20</v>
      </c>
    </row>
    <row r="14" spans="1:3" x14ac:dyDescent="0.2">
      <c r="A14" s="35" t="s">
        <v>133</v>
      </c>
      <c r="B14" s="36">
        <v>67</v>
      </c>
      <c r="C14" s="36">
        <v>4</v>
      </c>
    </row>
    <row r="15" spans="1:3" x14ac:dyDescent="0.2">
      <c r="A15" s="38" t="s">
        <v>170</v>
      </c>
      <c r="B15" s="38">
        <f>AVERAGE(B2:B14)</f>
        <v>665.07692307692309</v>
      </c>
      <c r="C15" s="38">
        <f>AVERAGE(C2:C14)</f>
        <v>67.769230769230774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9"/>
  <sheetViews>
    <sheetView topLeftCell="B1" workbookViewId="0">
      <selection activeCell="D34" sqref="D34"/>
    </sheetView>
  </sheetViews>
  <sheetFormatPr baseColWidth="10" defaultColWidth="8.83203125" defaultRowHeight="15" x14ac:dyDescent="0.2"/>
  <cols>
    <col min="1" max="1" width="12.5" bestFit="1" customWidth="1"/>
    <col min="2" max="2" width="13.33203125" bestFit="1" customWidth="1"/>
    <col min="3" max="3" width="11.83203125" bestFit="1" customWidth="1"/>
    <col min="4" max="4" width="13.6640625" bestFit="1" customWidth="1"/>
    <col min="5" max="5" width="22.6640625" bestFit="1" customWidth="1"/>
    <col min="6" max="6" width="31.5" bestFit="1" customWidth="1"/>
    <col min="7" max="7" width="13.6640625" bestFit="1" customWidth="1"/>
    <col min="8" max="8" width="35.1640625" bestFit="1" customWidth="1"/>
    <col min="9" max="9" width="24.33203125" bestFit="1" customWidth="1"/>
    <col min="10" max="10" width="20.1640625" bestFit="1" customWidth="1"/>
    <col min="11" max="11" width="22" bestFit="1" customWidth="1"/>
    <col min="12" max="12" width="30.33203125" bestFit="1" customWidth="1"/>
    <col min="13" max="13" width="23.1640625" bestFit="1" customWidth="1"/>
    <col min="14" max="14" width="12.5" bestFit="1" customWidth="1"/>
    <col min="15" max="15" width="35" bestFit="1" customWidth="1"/>
    <col min="16" max="16" width="23.33203125" bestFit="1" customWidth="1"/>
    <col min="17" max="17" width="33.1640625" bestFit="1" customWidth="1"/>
    <col min="18" max="18" width="30.1640625" bestFit="1" customWidth="1"/>
    <col min="19" max="19" width="34" bestFit="1" customWidth="1"/>
    <col min="20" max="21" width="25.6640625" bestFit="1" customWidth="1"/>
    <col min="22" max="22" width="27.6640625" bestFit="1" customWidth="1"/>
  </cols>
  <sheetData>
    <row r="1" spans="1:42" s="8" customFormat="1" ht="16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172</v>
      </c>
      <c r="L1" s="4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5" t="s">
        <v>15</v>
      </c>
      <c r="R1" s="5" t="s">
        <v>16</v>
      </c>
      <c r="S1" s="6" t="s">
        <v>17</v>
      </c>
      <c r="T1" s="2" t="s">
        <v>18</v>
      </c>
      <c r="U1" s="2" t="s">
        <v>19</v>
      </c>
      <c r="V1" s="2" t="s">
        <v>20</v>
      </c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</row>
    <row r="2" spans="1:42" s="8" customFormat="1" x14ac:dyDescent="0.2">
      <c r="A2" s="45" t="s">
        <v>21</v>
      </c>
      <c r="B2" s="45" t="s">
        <v>22</v>
      </c>
      <c r="C2" s="48" t="s">
        <v>23</v>
      </c>
      <c r="D2" s="9" t="s">
        <v>24</v>
      </c>
      <c r="E2" s="48" t="s">
        <v>25</v>
      </c>
      <c r="F2" s="9" t="s">
        <v>26</v>
      </c>
      <c r="G2" s="48">
        <v>1040</v>
      </c>
      <c r="H2" s="45" t="s">
        <v>171</v>
      </c>
      <c r="I2" s="45" t="s">
        <v>27</v>
      </c>
      <c r="J2" s="45">
        <v>0.50307199999999996</v>
      </c>
      <c r="K2" s="20">
        <v>115</v>
      </c>
      <c r="L2" s="10" t="s">
        <v>173</v>
      </c>
      <c r="M2" s="9"/>
      <c r="N2" s="9" t="s">
        <v>22</v>
      </c>
      <c r="O2" s="9" t="s">
        <v>28</v>
      </c>
      <c r="P2" s="9"/>
      <c r="Q2" s="9"/>
      <c r="R2" s="9"/>
      <c r="S2" s="9"/>
      <c r="T2" s="9"/>
      <c r="U2" s="9"/>
      <c r="V2" s="9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</row>
    <row r="3" spans="1:42" s="8" customFormat="1" x14ac:dyDescent="0.2">
      <c r="A3" s="46"/>
      <c r="B3" s="46"/>
      <c r="C3" s="49"/>
      <c r="D3" s="9" t="s">
        <v>29</v>
      </c>
      <c r="E3" s="49"/>
      <c r="F3" s="9" t="s">
        <v>26</v>
      </c>
      <c r="G3" s="49"/>
      <c r="H3" s="49"/>
      <c r="I3" s="49"/>
      <c r="J3" s="49"/>
      <c r="K3" s="43">
        <v>142</v>
      </c>
      <c r="L3" s="10" t="s">
        <v>174</v>
      </c>
      <c r="M3" s="9"/>
      <c r="N3" s="9"/>
      <c r="O3" s="9" t="s">
        <v>30</v>
      </c>
      <c r="P3" s="9"/>
      <c r="Q3" s="9"/>
      <c r="R3" s="9"/>
      <c r="S3" s="9"/>
      <c r="T3" s="9"/>
      <c r="U3" s="9"/>
      <c r="V3" s="9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</row>
    <row r="4" spans="1:42" s="8" customFormat="1" x14ac:dyDescent="0.2">
      <c r="A4" s="46"/>
      <c r="B4" s="46"/>
      <c r="C4" s="49"/>
      <c r="D4" s="9" t="s">
        <v>31</v>
      </c>
      <c r="E4" s="49"/>
      <c r="F4" s="9" t="s">
        <v>32</v>
      </c>
      <c r="G4" s="49"/>
      <c r="H4" s="49"/>
      <c r="I4" s="49"/>
      <c r="J4" s="49"/>
      <c r="K4" s="43">
        <v>117</v>
      </c>
      <c r="L4" s="10" t="s">
        <v>175</v>
      </c>
      <c r="M4" s="9"/>
      <c r="N4" s="9"/>
      <c r="O4" s="9" t="s">
        <v>33</v>
      </c>
      <c r="P4" s="9"/>
      <c r="Q4" s="9"/>
      <c r="R4" s="9"/>
      <c r="S4" s="9"/>
      <c r="T4" s="9"/>
      <c r="U4" s="9"/>
      <c r="V4" s="9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</row>
    <row r="5" spans="1:42" s="8" customFormat="1" x14ac:dyDescent="0.2">
      <c r="A5" s="46"/>
      <c r="B5" s="46"/>
      <c r="C5" s="49"/>
      <c r="D5" s="9" t="s">
        <v>34</v>
      </c>
      <c r="E5" s="49"/>
      <c r="F5" s="9" t="s">
        <v>26</v>
      </c>
      <c r="G5" s="49"/>
      <c r="H5" s="49"/>
      <c r="I5" s="49"/>
      <c r="J5" s="49"/>
      <c r="K5" s="43">
        <v>11</v>
      </c>
      <c r="L5" s="10" t="s">
        <v>176</v>
      </c>
      <c r="M5" s="9"/>
      <c r="N5" s="9"/>
      <c r="O5" s="9"/>
      <c r="P5" s="9"/>
      <c r="Q5" s="9"/>
      <c r="R5" s="9"/>
      <c r="S5" s="9"/>
      <c r="T5" s="9"/>
      <c r="U5" s="9"/>
      <c r="V5" s="9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pans="1:42" s="8" customFormat="1" x14ac:dyDescent="0.2">
      <c r="A6" s="46"/>
      <c r="B6" s="46"/>
      <c r="C6" s="49"/>
      <c r="D6" s="12" t="s">
        <v>35</v>
      </c>
      <c r="E6" s="50"/>
      <c r="F6" s="12" t="s">
        <v>26</v>
      </c>
      <c r="G6" s="50"/>
      <c r="H6" s="49"/>
      <c r="I6" s="49"/>
      <c r="J6" s="49"/>
      <c r="K6" s="43">
        <v>57</v>
      </c>
      <c r="L6" s="10" t="s">
        <v>177</v>
      </c>
      <c r="M6" s="9"/>
      <c r="N6" s="9"/>
      <c r="O6" s="9"/>
      <c r="P6" s="9"/>
      <c r="Q6" s="9"/>
      <c r="R6" s="9"/>
      <c r="S6" s="9"/>
      <c r="T6" s="9"/>
      <c r="U6" s="9"/>
      <c r="V6" s="9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s="8" customFormat="1" x14ac:dyDescent="0.2">
      <c r="A7" s="46"/>
      <c r="B7" s="46"/>
      <c r="C7" s="51" t="s">
        <v>36</v>
      </c>
      <c r="D7" s="9" t="s">
        <v>37</v>
      </c>
      <c r="E7" s="51" t="s">
        <v>25</v>
      </c>
      <c r="F7" s="9" t="s">
        <v>26</v>
      </c>
      <c r="G7" s="51">
        <v>1000</v>
      </c>
      <c r="H7" s="49"/>
      <c r="I7" s="49"/>
      <c r="J7" s="49"/>
      <c r="K7" s="43">
        <v>102</v>
      </c>
      <c r="L7" s="10"/>
      <c r="M7" s="9"/>
      <c r="N7" s="9"/>
      <c r="O7" s="9"/>
      <c r="P7" s="9"/>
      <c r="Q7" s="9"/>
      <c r="R7" s="9"/>
      <c r="S7" s="9"/>
      <c r="T7" s="9"/>
      <c r="U7" s="9"/>
      <c r="V7" s="9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2" s="8" customFormat="1" x14ac:dyDescent="0.2">
      <c r="A8" s="46"/>
      <c r="B8" s="46"/>
      <c r="C8" s="49"/>
      <c r="D8" s="9" t="s">
        <v>38</v>
      </c>
      <c r="E8" s="49"/>
      <c r="F8" s="9" t="s">
        <v>26</v>
      </c>
      <c r="G8" s="49"/>
      <c r="H8" s="49"/>
      <c r="I8" s="49"/>
      <c r="J8" s="49"/>
      <c r="K8" s="43">
        <v>101</v>
      </c>
      <c r="L8" s="10"/>
      <c r="M8" s="9"/>
      <c r="N8" s="9"/>
      <c r="O8" s="9"/>
      <c r="P8" s="9"/>
      <c r="Q8" s="9"/>
      <c r="R8" s="9"/>
      <c r="S8" s="9"/>
      <c r="T8" s="9"/>
      <c r="U8" s="9"/>
      <c r="V8" s="9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2" s="8" customFormat="1" x14ac:dyDescent="0.2">
      <c r="A9" s="46"/>
      <c r="B9" s="46"/>
      <c r="C9" s="49"/>
      <c r="D9" s="9" t="s">
        <v>39</v>
      </c>
      <c r="E9" s="49"/>
      <c r="F9" s="9" t="s">
        <v>32</v>
      </c>
      <c r="G9" s="49"/>
      <c r="H9" s="49"/>
      <c r="I9" s="49"/>
      <c r="J9" s="49"/>
      <c r="K9" s="43">
        <v>118</v>
      </c>
      <c r="L9" s="10"/>
      <c r="M9" s="9"/>
      <c r="N9" s="9"/>
      <c r="O9" s="9"/>
      <c r="P9" s="9"/>
      <c r="Q9" s="9"/>
      <c r="R9" s="9"/>
      <c r="S9" s="9"/>
      <c r="T9" s="9"/>
      <c r="U9" s="9"/>
      <c r="V9" s="9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</row>
    <row r="10" spans="1:42" s="8" customFormat="1" x14ac:dyDescent="0.2">
      <c r="A10" s="46"/>
      <c r="B10" s="46"/>
      <c r="C10" s="49"/>
      <c r="D10" s="9" t="s">
        <v>40</v>
      </c>
      <c r="E10" s="49"/>
      <c r="F10" s="9" t="s">
        <v>32</v>
      </c>
      <c r="G10" s="49"/>
      <c r="H10" s="49"/>
      <c r="I10" s="49"/>
      <c r="J10" s="49"/>
      <c r="K10" s="43">
        <v>44</v>
      </c>
      <c r="L10" s="10"/>
      <c r="M10" s="9"/>
      <c r="N10" s="9"/>
      <c r="O10" s="9"/>
      <c r="P10" s="9"/>
      <c r="Q10" s="9"/>
      <c r="R10" s="9"/>
      <c r="S10" s="9"/>
      <c r="T10" s="9"/>
      <c r="U10" s="9"/>
      <c r="V10" s="9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</row>
    <row r="11" spans="1:42" s="8" customFormat="1" x14ac:dyDescent="0.2">
      <c r="A11" s="47"/>
      <c r="B11" s="47"/>
      <c r="C11" s="50"/>
      <c r="D11" s="12" t="s">
        <v>41</v>
      </c>
      <c r="E11" s="50"/>
      <c r="F11" s="12" t="s">
        <v>32</v>
      </c>
      <c r="G11" s="50"/>
      <c r="H11" s="50"/>
      <c r="I11" s="50"/>
      <c r="J11" s="50"/>
      <c r="K11" s="44">
        <v>104</v>
      </c>
      <c r="L11" s="13"/>
      <c r="M11" s="12"/>
      <c r="N11" s="12"/>
      <c r="O11" s="12"/>
      <c r="P11" s="12"/>
      <c r="T11" s="12"/>
      <c r="U11" s="12"/>
      <c r="V11" s="12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</row>
    <row r="15" spans="1:42" x14ac:dyDescent="0.2">
      <c r="I15" s="10"/>
    </row>
    <row r="16" spans="1:42" x14ac:dyDescent="0.2">
      <c r="I16" s="10"/>
    </row>
    <row r="17" spans="9:9" x14ac:dyDescent="0.2">
      <c r="I17" s="10"/>
    </row>
    <row r="18" spans="9:9" x14ac:dyDescent="0.2">
      <c r="I18" s="10"/>
    </row>
    <row r="19" spans="9:9" x14ac:dyDescent="0.2">
      <c r="I19" s="10"/>
    </row>
  </sheetData>
  <mergeCells count="11">
    <mergeCell ref="I2:I11"/>
    <mergeCell ref="J2:J11"/>
    <mergeCell ref="C7:C11"/>
    <mergeCell ref="E7:E11"/>
    <mergeCell ref="G7:G11"/>
    <mergeCell ref="H2:H11"/>
    <mergeCell ref="A2:A11"/>
    <mergeCell ref="B2:B11"/>
    <mergeCell ref="C2:C6"/>
    <mergeCell ref="E2:E6"/>
    <mergeCell ref="G2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10"/>
  <sheetViews>
    <sheetView workbookViewId="0">
      <selection activeCell="E38" sqref="E38"/>
    </sheetView>
  </sheetViews>
  <sheetFormatPr baseColWidth="10" defaultColWidth="8.83203125" defaultRowHeight="15" x14ac:dyDescent="0.2"/>
  <cols>
    <col min="1" max="1" width="8.6640625" bestFit="1" customWidth="1"/>
    <col min="2" max="2" width="13.33203125" bestFit="1" customWidth="1"/>
    <col min="3" max="3" width="11.83203125" bestFit="1" customWidth="1"/>
    <col min="4" max="4" width="14.1640625" bestFit="1" customWidth="1"/>
    <col min="5" max="5" width="22.6640625" bestFit="1" customWidth="1"/>
    <col min="6" max="6" width="31.5" bestFit="1" customWidth="1"/>
    <col min="7" max="7" width="13.6640625" bestFit="1" customWidth="1"/>
    <col min="8" max="8" width="17.5" bestFit="1" customWidth="1"/>
    <col min="9" max="9" width="24.33203125" bestFit="1" customWidth="1"/>
    <col min="10" max="10" width="20.1640625" bestFit="1" customWidth="1"/>
    <col min="11" max="11" width="30.33203125" bestFit="1" customWidth="1"/>
    <col min="12" max="12" width="23.1640625" bestFit="1" customWidth="1"/>
    <col min="13" max="13" width="12.5" bestFit="1" customWidth="1"/>
    <col min="14" max="14" width="25" bestFit="1" customWidth="1"/>
    <col min="15" max="15" width="23.33203125" bestFit="1" customWidth="1"/>
    <col min="16" max="16" width="33.1640625" bestFit="1" customWidth="1"/>
    <col min="17" max="17" width="30.1640625" bestFit="1" customWidth="1"/>
    <col min="18" max="18" width="34" bestFit="1" customWidth="1"/>
    <col min="19" max="20" width="25.6640625" bestFit="1" customWidth="1"/>
    <col min="21" max="21" width="255.83203125" bestFit="1" customWidth="1"/>
  </cols>
  <sheetData>
    <row r="1" spans="1:41" s="8" customFormat="1" ht="16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4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5" t="s">
        <v>15</v>
      </c>
      <c r="Q1" s="5" t="s">
        <v>16</v>
      </c>
      <c r="R1" s="6" t="s">
        <v>17</v>
      </c>
      <c r="S1" s="2" t="s">
        <v>18</v>
      </c>
      <c r="T1" s="2" t="s">
        <v>19</v>
      </c>
      <c r="U1" s="32" t="s">
        <v>20</v>
      </c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 s="8" customFormat="1" x14ac:dyDescent="0.2">
      <c r="A2" s="52" t="s">
        <v>42</v>
      </c>
      <c r="B2" s="52" t="s">
        <v>43</v>
      </c>
      <c r="C2" s="51">
        <v>1</v>
      </c>
      <c r="D2" s="15" t="s">
        <v>44</v>
      </c>
      <c r="E2" s="51" t="s">
        <v>45</v>
      </c>
      <c r="F2" s="9" t="s">
        <v>46</v>
      </c>
      <c r="G2" s="51">
        <v>559</v>
      </c>
      <c r="H2" s="52">
        <v>0.77500000000000002</v>
      </c>
      <c r="I2" s="52">
        <v>2.2999999999999998</v>
      </c>
      <c r="J2" s="52">
        <v>0.237952</v>
      </c>
      <c r="K2" s="53">
        <v>81.355699999999999</v>
      </c>
      <c r="L2" s="52">
        <v>69</v>
      </c>
      <c r="M2" s="52" t="s">
        <v>43</v>
      </c>
      <c r="N2" s="52">
        <v>28</v>
      </c>
      <c r="O2" s="52">
        <f>K2/J2</f>
        <v>341.89962681549218</v>
      </c>
      <c r="P2" s="52">
        <v>289.97000000000003</v>
      </c>
      <c r="Q2" s="52">
        <v>117.67</v>
      </c>
      <c r="R2" s="52">
        <v>1379</v>
      </c>
      <c r="S2" s="52" t="s">
        <v>47</v>
      </c>
      <c r="T2" s="52" t="s">
        <v>48</v>
      </c>
      <c r="U2" s="56" t="s">
        <v>49</v>
      </c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s="8" customFormat="1" x14ac:dyDescent="0.2">
      <c r="A3" s="49"/>
      <c r="B3" s="49"/>
      <c r="C3" s="49"/>
      <c r="D3" s="9" t="s">
        <v>39</v>
      </c>
      <c r="E3" s="49"/>
      <c r="F3" s="9" t="s">
        <v>32</v>
      </c>
      <c r="G3" s="49"/>
      <c r="H3" s="49"/>
      <c r="I3" s="49"/>
      <c r="J3" s="49"/>
      <c r="K3" s="54"/>
      <c r="L3" s="49"/>
      <c r="M3" s="49"/>
      <c r="N3" s="49"/>
      <c r="O3" s="49"/>
      <c r="P3" s="49"/>
      <c r="Q3" s="49"/>
      <c r="R3" s="49"/>
      <c r="S3" s="49"/>
      <c r="T3" s="49"/>
      <c r="U3" s="57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</row>
    <row r="4" spans="1:41" s="8" customFormat="1" x14ac:dyDescent="0.2">
      <c r="A4" s="50"/>
      <c r="B4" s="50"/>
      <c r="C4" s="50"/>
      <c r="D4" s="12" t="s">
        <v>24</v>
      </c>
      <c r="E4" s="50"/>
      <c r="F4" s="9" t="s">
        <v>26</v>
      </c>
      <c r="G4" s="50"/>
      <c r="H4" s="50"/>
      <c r="I4" s="50"/>
      <c r="J4" s="50"/>
      <c r="K4" s="55"/>
      <c r="L4" s="50"/>
      <c r="M4" s="50"/>
      <c r="N4" s="50"/>
      <c r="O4" s="50"/>
      <c r="P4" s="50"/>
      <c r="Q4" s="50"/>
      <c r="R4" s="50"/>
      <c r="S4" s="50"/>
      <c r="T4" s="50"/>
      <c r="U4" s="58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8" customFormat="1" x14ac:dyDescent="0.2">
      <c r="A5" s="52" t="s">
        <v>50</v>
      </c>
      <c r="B5" s="52" t="s">
        <v>43</v>
      </c>
      <c r="C5" s="51">
        <v>1</v>
      </c>
      <c r="D5" s="15" t="s">
        <v>44</v>
      </c>
      <c r="E5" s="51" t="s">
        <v>45</v>
      </c>
      <c r="F5" s="15" t="s">
        <v>46</v>
      </c>
      <c r="G5" s="51">
        <v>337</v>
      </c>
      <c r="H5" s="52">
        <v>0.46700000000000003</v>
      </c>
      <c r="I5" s="52">
        <v>3.5</v>
      </c>
      <c r="J5" s="52">
        <v>0.148702</v>
      </c>
      <c r="K5" s="53">
        <v>65.912099999999995</v>
      </c>
      <c r="L5" s="52">
        <v>62</v>
      </c>
      <c r="M5" s="52" t="s">
        <v>43</v>
      </c>
      <c r="N5" s="52">
        <v>18</v>
      </c>
      <c r="O5" s="52">
        <f>K5/J5</f>
        <v>443.24958642116445</v>
      </c>
      <c r="P5" s="52">
        <v>416.94</v>
      </c>
      <c r="Q5" s="52">
        <v>121.04</v>
      </c>
      <c r="R5" s="52">
        <v>1723</v>
      </c>
      <c r="S5" s="52" t="s">
        <v>51</v>
      </c>
      <c r="T5" s="52" t="s">
        <v>52</v>
      </c>
      <c r="U5" s="56" t="s">
        <v>53</v>
      </c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</row>
    <row r="6" spans="1:41" s="8" customFormat="1" x14ac:dyDescent="0.2">
      <c r="A6" s="49"/>
      <c r="B6" s="49"/>
      <c r="C6" s="49"/>
      <c r="D6" s="9" t="s">
        <v>39</v>
      </c>
      <c r="E6" s="49"/>
      <c r="F6" s="9" t="s">
        <v>32</v>
      </c>
      <c r="G6" s="49"/>
      <c r="H6" s="49"/>
      <c r="I6" s="49"/>
      <c r="J6" s="49"/>
      <c r="K6" s="54"/>
      <c r="L6" s="49"/>
      <c r="M6" s="49"/>
      <c r="N6" s="49"/>
      <c r="O6" s="49"/>
      <c r="P6" s="49"/>
      <c r="Q6" s="49"/>
      <c r="R6" s="49"/>
      <c r="S6" s="49"/>
      <c r="T6" s="49"/>
      <c r="U6" s="57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</row>
    <row r="7" spans="1:41" s="8" customFormat="1" x14ac:dyDescent="0.2">
      <c r="A7" s="50"/>
      <c r="B7" s="50"/>
      <c r="C7" s="50"/>
      <c r="D7" s="12" t="s">
        <v>24</v>
      </c>
      <c r="E7" s="50"/>
      <c r="F7" s="9" t="s">
        <v>26</v>
      </c>
      <c r="G7" s="50"/>
      <c r="H7" s="50"/>
      <c r="I7" s="50"/>
      <c r="J7" s="50"/>
      <c r="K7" s="55"/>
      <c r="L7" s="50"/>
      <c r="M7" s="50"/>
      <c r="N7" s="50"/>
      <c r="O7" s="50"/>
      <c r="P7" s="50"/>
      <c r="Q7" s="50"/>
      <c r="R7" s="50"/>
      <c r="S7" s="50"/>
      <c r="T7" s="50"/>
      <c r="U7" s="58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spans="1:41" s="8" customFormat="1" x14ac:dyDescent="0.2">
      <c r="A8" s="52" t="s">
        <v>54</v>
      </c>
      <c r="B8" s="52" t="s">
        <v>55</v>
      </c>
      <c r="C8" s="51">
        <v>1</v>
      </c>
      <c r="D8" s="15" t="s">
        <v>44</v>
      </c>
      <c r="E8" s="51" t="s">
        <v>45</v>
      </c>
      <c r="F8" s="15" t="s">
        <v>46</v>
      </c>
      <c r="G8" s="51">
        <v>75</v>
      </c>
      <c r="H8" s="52">
        <v>0.05</v>
      </c>
      <c r="I8" s="52">
        <v>3.7</v>
      </c>
      <c r="J8" s="52">
        <v>1.4777E-2</v>
      </c>
      <c r="K8" s="53">
        <v>10.8698</v>
      </c>
      <c r="L8" s="52">
        <v>6</v>
      </c>
      <c r="M8" s="52" t="s">
        <v>55</v>
      </c>
      <c r="N8" s="52">
        <v>1</v>
      </c>
      <c r="O8" s="52">
        <f>K8/J8</f>
        <v>735.58909115517361</v>
      </c>
      <c r="P8" s="52">
        <v>406.03640000000001</v>
      </c>
      <c r="Q8" s="52">
        <v>67.672730000000001</v>
      </c>
      <c r="R8" s="52">
        <v>5885</v>
      </c>
      <c r="S8" s="52" t="s">
        <v>56</v>
      </c>
      <c r="T8" s="52" t="s">
        <v>57</v>
      </c>
      <c r="U8" s="56" t="s">
        <v>58</v>
      </c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41" s="8" customFormat="1" x14ac:dyDescent="0.2">
      <c r="A9" s="49"/>
      <c r="B9" s="49"/>
      <c r="C9" s="49"/>
      <c r="D9" s="9" t="s">
        <v>39</v>
      </c>
      <c r="E9" s="49"/>
      <c r="F9" s="9" t="s">
        <v>32</v>
      </c>
      <c r="G9" s="49"/>
      <c r="H9" s="49"/>
      <c r="I9" s="49"/>
      <c r="J9" s="49"/>
      <c r="K9" s="54"/>
      <c r="L9" s="49"/>
      <c r="M9" s="49"/>
      <c r="N9" s="49"/>
      <c r="O9" s="49"/>
      <c r="P9" s="49"/>
      <c r="Q9" s="49"/>
      <c r="R9" s="49"/>
      <c r="S9" s="49"/>
      <c r="T9" s="49"/>
      <c r="U9" s="57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</row>
    <row r="10" spans="1:41" s="8" customFormat="1" x14ac:dyDescent="0.2">
      <c r="A10" s="50"/>
      <c r="B10" s="50"/>
      <c r="C10" s="50"/>
      <c r="D10" s="12" t="s">
        <v>24</v>
      </c>
      <c r="E10" s="50"/>
      <c r="F10" s="23" t="s">
        <v>26</v>
      </c>
      <c r="G10" s="50"/>
      <c r="H10" s="50"/>
      <c r="I10" s="50"/>
      <c r="J10" s="50"/>
      <c r="K10" s="55"/>
      <c r="L10" s="50"/>
      <c r="M10" s="50"/>
      <c r="N10" s="50"/>
      <c r="O10" s="50"/>
      <c r="P10" s="50"/>
      <c r="Q10" s="50"/>
      <c r="R10" s="50"/>
      <c r="S10" s="50"/>
      <c r="T10" s="50"/>
      <c r="U10" s="58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</row>
  </sheetData>
  <mergeCells count="57">
    <mergeCell ref="U8:U10"/>
    <mergeCell ref="O8:O10"/>
    <mergeCell ref="P8:P10"/>
    <mergeCell ref="Q8:Q10"/>
    <mergeCell ref="R8:R10"/>
    <mergeCell ref="S8:S10"/>
    <mergeCell ref="T8:T10"/>
    <mergeCell ref="R5:R7"/>
    <mergeCell ref="S5:S7"/>
    <mergeCell ref="T5:T7"/>
    <mergeCell ref="U5:U7"/>
    <mergeCell ref="P5:P7"/>
    <mergeCell ref="Q5:Q7"/>
    <mergeCell ref="A8:A10"/>
    <mergeCell ref="B8:B10"/>
    <mergeCell ref="C8:C10"/>
    <mergeCell ref="E8:E10"/>
    <mergeCell ref="G8:G10"/>
    <mergeCell ref="H8:H10"/>
    <mergeCell ref="L5:L7"/>
    <mergeCell ref="M5:M7"/>
    <mergeCell ref="N5:N7"/>
    <mergeCell ref="O5:O7"/>
    <mergeCell ref="N8:N10"/>
    <mergeCell ref="I8:I10"/>
    <mergeCell ref="J8:J10"/>
    <mergeCell ref="K8:K10"/>
    <mergeCell ref="L8:L10"/>
    <mergeCell ref="M8:M10"/>
    <mergeCell ref="U2:U4"/>
    <mergeCell ref="A5:A7"/>
    <mergeCell ref="B5:B7"/>
    <mergeCell ref="C5:C7"/>
    <mergeCell ref="E5:E7"/>
    <mergeCell ref="G5:G7"/>
    <mergeCell ref="H5:H7"/>
    <mergeCell ref="I5:I7"/>
    <mergeCell ref="J5:J7"/>
    <mergeCell ref="K5:K7"/>
    <mergeCell ref="O2:O4"/>
    <mergeCell ref="P2:P4"/>
    <mergeCell ref="Q2:Q4"/>
    <mergeCell ref="R2:R4"/>
    <mergeCell ref="S2:S4"/>
    <mergeCell ref="T2:T4"/>
    <mergeCell ref="N2:N4"/>
    <mergeCell ref="A2:A4"/>
    <mergeCell ref="B2:B4"/>
    <mergeCell ref="C2:C4"/>
    <mergeCell ref="E2:E4"/>
    <mergeCell ref="G2:G4"/>
    <mergeCell ref="H2:H4"/>
    <mergeCell ref="I2:I4"/>
    <mergeCell ref="J2:J4"/>
    <mergeCell ref="K2:K4"/>
    <mergeCell ref="L2:L4"/>
    <mergeCell ref="M2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34"/>
  <sheetViews>
    <sheetView workbookViewId="0">
      <selection activeCell="E27" sqref="E27"/>
    </sheetView>
  </sheetViews>
  <sheetFormatPr baseColWidth="10" defaultColWidth="8.83203125" defaultRowHeight="15" x14ac:dyDescent="0.2"/>
  <cols>
    <col min="1" max="1" width="7.6640625" bestFit="1" customWidth="1"/>
    <col min="2" max="2" width="13.33203125" bestFit="1" customWidth="1"/>
    <col min="3" max="3" width="11.83203125" bestFit="1" customWidth="1"/>
    <col min="4" max="4" width="13.1640625" bestFit="1" customWidth="1"/>
    <col min="5" max="5" width="22.6640625" bestFit="1" customWidth="1"/>
    <col min="6" max="6" width="31.5" bestFit="1" customWidth="1"/>
    <col min="7" max="7" width="13.6640625" bestFit="1" customWidth="1"/>
    <col min="9" max="9" width="24.33203125" bestFit="1" customWidth="1"/>
    <col min="10" max="10" width="20.1640625" bestFit="1" customWidth="1"/>
    <col min="11" max="11" width="30.33203125" bestFit="1" customWidth="1"/>
    <col min="12" max="12" width="23.1640625" bestFit="1" customWidth="1"/>
    <col min="13" max="13" width="12.5" bestFit="1" customWidth="1"/>
    <col min="14" max="14" width="25" bestFit="1" customWidth="1"/>
    <col min="15" max="15" width="23.33203125" bestFit="1" customWidth="1"/>
    <col min="16" max="16" width="33.1640625" bestFit="1" customWidth="1"/>
    <col min="17" max="17" width="30.1640625" bestFit="1" customWidth="1"/>
    <col min="18" max="18" width="34" bestFit="1" customWidth="1"/>
    <col min="19" max="20" width="25.6640625" bestFit="1" customWidth="1"/>
    <col min="21" max="21" width="255.83203125" bestFit="1" customWidth="1"/>
  </cols>
  <sheetData>
    <row r="1" spans="1:41" s="8" customFormat="1" ht="46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4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5" t="s">
        <v>15</v>
      </c>
      <c r="Q1" s="5" t="s">
        <v>16</v>
      </c>
      <c r="R1" s="6" t="s">
        <v>17</v>
      </c>
      <c r="S1" s="2" t="s">
        <v>18</v>
      </c>
      <c r="T1" s="2" t="s">
        <v>19</v>
      </c>
      <c r="U1" s="2" t="s">
        <v>20</v>
      </c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 s="39" customFormat="1" x14ac:dyDescent="0.2">
      <c r="A2" s="39" t="s">
        <v>59</v>
      </c>
      <c r="B2" s="39" t="s">
        <v>60</v>
      </c>
      <c r="C2" s="39">
        <v>1</v>
      </c>
      <c r="D2" s="39" t="s">
        <v>44</v>
      </c>
      <c r="E2" s="39" t="s">
        <v>45</v>
      </c>
      <c r="F2" s="39" t="s">
        <v>26</v>
      </c>
      <c r="G2" s="39">
        <v>202</v>
      </c>
      <c r="H2" s="39">
        <v>0.11</v>
      </c>
      <c r="I2" s="39">
        <v>2.1</v>
      </c>
      <c r="J2" s="39">
        <v>2.9548000000000001E-2</v>
      </c>
      <c r="K2" s="39">
        <v>14.724399999999999</v>
      </c>
      <c r="L2" s="39">
        <v>12</v>
      </c>
      <c r="M2" s="39" t="s">
        <v>43</v>
      </c>
      <c r="N2" s="39">
        <v>8</v>
      </c>
      <c r="O2" s="39">
        <v>498.32137538919721</v>
      </c>
      <c r="P2" s="39">
        <v>406.11885749999999</v>
      </c>
      <c r="Q2" s="39">
        <v>270.74590000000001</v>
      </c>
      <c r="R2" s="39">
        <v>1673</v>
      </c>
      <c r="S2" s="39" t="s">
        <v>61</v>
      </c>
      <c r="T2" s="39" t="s">
        <v>62</v>
      </c>
      <c r="U2" s="39" t="s">
        <v>63</v>
      </c>
    </row>
    <row r="3" spans="1:41" x14ac:dyDescent="0.2">
      <c r="A3" s="59" t="s">
        <v>64</v>
      </c>
      <c r="B3" s="59" t="s">
        <v>65</v>
      </c>
      <c r="C3" s="59">
        <v>1</v>
      </c>
      <c r="D3" t="s">
        <v>66</v>
      </c>
      <c r="E3" t="s">
        <v>67</v>
      </c>
      <c r="F3" t="s">
        <v>32</v>
      </c>
      <c r="G3" s="59">
        <v>532</v>
      </c>
      <c r="H3" s="59">
        <v>0.5</v>
      </c>
      <c r="I3" s="59">
        <v>1.9</v>
      </c>
      <c r="J3" s="59">
        <v>0.12396600000000001</v>
      </c>
      <c r="K3" s="59">
        <v>115.2</v>
      </c>
      <c r="L3">
        <v>104</v>
      </c>
      <c r="M3" t="s">
        <v>65</v>
      </c>
      <c r="N3">
        <v>32</v>
      </c>
      <c r="O3" s="59">
        <v>929.28706258167563</v>
      </c>
      <c r="P3" s="59">
        <v>838.93</v>
      </c>
      <c r="Q3" s="59">
        <v>258.13</v>
      </c>
      <c r="R3">
        <v>2032</v>
      </c>
      <c r="S3" t="s">
        <v>68</v>
      </c>
      <c r="T3" t="s">
        <v>69</v>
      </c>
      <c r="U3" t="s">
        <v>70</v>
      </c>
    </row>
    <row r="4" spans="1:41" x14ac:dyDescent="0.2">
      <c r="A4" s="60"/>
      <c r="B4" s="60"/>
      <c r="C4" s="60"/>
      <c r="D4" t="s">
        <v>71</v>
      </c>
      <c r="F4" t="s">
        <v>32</v>
      </c>
      <c r="G4" s="60"/>
      <c r="H4" s="60"/>
      <c r="I4" s="60"/>
      <c r="J4" s="60"/>
      <c r="K4" s="60"/>
      <c r="L4">
        <v>9</v>
      </c>
      <c r="M4" t="s">
        <v>72</v>
      </c>
      <c r="N4">
        <v>8</v>
      </c>
      <c r="O4" s="60"/>
      <c r="P4" s="60"/>
      <c r="Q4" s="60"/>
      <c r="R4">
        <v>2032</v>
      </c>
      <c r="S4" t="s">
        <v>73</v>
      </c>
      <c r="T4" t="s">
        <v>74</v>
      </c>
      <c r="U4" t="s">
        <v>75</v>
      </c>
    </row>
    <row r="5" spans="1:41" x14ac:dyDescent="0.2">
      <c r="A5" s="60"/>
      <c r="B5" s="60"/>
      <c r="C5" s="60"/>
      <c r="D5" t="s">
        <v>71</v>
      </c>
      <c r="F5" t="s">
        <v>32</v>
      </c>
      <c r="G5" s="60"/>
      <c r="H5" s="60"/>
      <c r="I5" s="60"/>
      <c r="J5" s="60"/>
      <c r="K5" s="60"/>
      <c r="O5" s="60"/>
      <c r="P5" s="60"/>
      <c r="Q5" s="60"/>
    </row>
    <row r="6" spans="1:41" x14ac:dyDescent="0.2">
      <c r="A6" s="60"/>
      <c r="B6" s="60"/>
      <c r="C6" s="60"/>
      <c r="D6" t="s">
        <v>76</v>
      </c>
      <c r="F6" t="s">
        <v>26</v>
      </c>
      <c r="G6" s="60"/>
      <c r="H6" s="60"/>
      <c r="I6" s="60"/>
      <c r="J6" s="60"/>
      <c r="K6" s="60"/>
      <c r="O6" s="60"/>
      <c r="P6" s="60"/>
      <c r="Q6" s="60"/>
    </row>
    <row r="7" spans="1:41" x14ac:dyDescent="0.2">
      <c r="A7" s="60"/>
      <c r="B7" s="60"/>
      <c r="C7" s="60"/>
      <c r="D7" t="s">
        <v>77</v>
      </c>
      <c r="F7" t="s">
        <v>26</v>
      </c>
      <c r="G7" s="60"/>
      <c r="H7" s="60"/>
      <c r="I7" s="60"/>
      <c r="J7" s="60"/>
      <c r="K7" s="60"/>
      <c r="O7" s="60"/>
      <c r="P7" s="60"/>
      <c r="Q7" s="60"/>
    </row>
    <row r="8" spans="1:41" x14ac:dyDescent="0.2">
      <c r="A8" s="60"/>
      <c r="B8" s="60"/>
      <c r="C8" s="60"/>
      <c r="D8" t="s">
        <v>77</v>
      </c>
      <c r="F8" t="s">
        <v>26</v>
      </c>
      <c r="G8" s="60"/>
      <c r="H8" s="60"/>
      <c r="I8" s="60"/>
      <c r="J8" s="60"/>
      <c r="K8" s="60"/>
      <c r="O8" s="60"/>
      <c r="P8" s="60"/>
      <c r="Q8" s="60"/>
    </row>
    <row r="9" spans="1:41" s="39" customFormat="1" x14ac:dyDescent="0.2">
      <c r="A9" s="61"/>
      <c r="B9" s="61"/>
      <c r="C9" s="61"/>
      <c r="D9" s="39" t="s">
        <v>77</v>
      </c>
      <c r="F9" s="39" t="s">
        <v>26</v>
      </c>
      <c r="G9" s="61"/>
      <c r="H9" s="61"/>
      <c r="I9" s="61"/>
      <c r="J9" s="61"/>
      <c r="K9" s="61"/>
      <c r="O9" s="61"/>
      <c r="P9" s="61"/>
      <c r="Q9" s="61"/>
    </row>
    <row r="10" spans="1:41" x14ac:dyDescent="0.2">
      <c r="A10" s="59" t="s">
        <v>78</v>
      </c>
      <c r="B10" s="59" t="s">
        <v>79</v>
      </c>
      <c r="C10" s="59">
        <v>1</v>
      </c>
      <c r="D10" t="s">
        <v>80</v>
      </c>
      <c r="E10" t="s">
        <v>45</v>
      </c>
      <c r="F10" t="s">
        <v>26</v>
      </c>
      <c r="G10" s="59">
        <v>412</v>
      </c>
      <c r="H10" s="59">
        <v>0.35</v>
      </c>
      <c r="I10" s="59">
        <v>8.1999999999999993</v>
      </c>
      <c r="J10" s="59">
        <v>0.117072</v>
      </c>
      <c r="K10" s="59">
        <v>71.599999999999994</v>
      </c>
      <c r="L10" s="59">
        <v>70</v>
      </c>
      <c r="M10" t="s">
        <v>79</v>
      </c>
      <c r="N10">
        <v>22</v>
      </c>
      <c r="O10" s="59">
        <v>611.58944922782564</v>
      </c>
      <c r="P10" s="59">
        <v>597.91999999999996</v>
      </c>
      <c r="Q10" s="59">
        <v>187.91</v>
      </c>
      <c r="R10">
        <v>4367</v>
      </c>
      <c r="S10" t="s">
        <v>81</v>
      </c>
      <c r="T10" t="s">
        <v>82</v>
      </c>
      <c r="U10" t="s">
        <v>83</v>
      </c>
    </row>
    <row r="11" spans="1:41" x14ac:dyDescent="0.2">
      <c r="A11" s="60"/>
      <c r="B11" s="60"/>
      <c r="C11" s="60"/>
      <c r="D11" t="s">
        <v>84</v>
      </c>
      <c r="F11" t="s">
        <v>26</v>
      </c>
      <c r="G11" s="60"/>
      <c r="H11" s="60"/>
      <c r="I11" s="60"/>
      <c r="J11" s="60"/>
      <c r="K11" s="60"/>
      <c r="L11" s="60"/>
      <c r="M11" t="s">
        <v>85</v>
      </c>
      <c r="N11">
        <v>3</v>
      </c>
      <c r="O11" s="60"/>
      <c r="P11" s="60"/>
      <c r="Q11" s="60"/>
      <c r="R11">
        <v>4415</v>
      </c>
      <c r="S11" t="s">
        <v>86</v>
      </c>
      <c r="T11" t="s">
        <v>87</v>
      </c>
      <c r="U11" t="s">
        <v>88</v>
      </c>
    </row>
    <row r="12" spans="1:41" x14ac:dyDescent="0.2">
      <c r="A12" s="60"/>
      <c r="B12" s="60"/>
      <c r="C12" s="60"/>
      <c r="D12" t="s">
        <v>84</v>
      </c>
      <c r="F12" t="s">
        <v>26</v>
      </c>
      <c r="G12" s="60"/>
      <c r="H12" s="60"/>
      <c r="I12" s="60"/>
      <c r="J12" s="60"/>
      <c r="K12" s="60"/>
      <c r="L12" s="60"/>
      <c r="O12" s="60"/>
      <c r="P12" s="60"/>
      <c r="Q12" s="60"/>
    </row>
    <row r="13" spans="1:41" x14ac:dyDescent="0.2">
      <c r="A13" s="60"/>
      <c r="B13" s="60"/>
      <c r="C13" s="60"/>
      <c r="D13" t="s">
        <v>89</v>
      </c>
      <c r="F13" t="s">
        <v>26</v>
      </c>
      <c r="G13" s="60"/>
      <c r="H13" s="60"/>
      <c r="I13" s="60"/>
      <c r="J13" s="60"/>
      <c r="K13" s="60"/>
      <c r="L13" s="60"/>
      <c r="O13" s="60"/>
      <c r="P13" s="60"/>
      <c r="Q13" s="60"/>
    </row>
    <row r="14" spans="1:41" x14ac:dyDescent="0.2">
      <c r="A14" s="60"/>
      <c r="B14" s="60"/>
      <c r="C14" s="60"/>
      <c r="D14" t="s">
        <v>90</v>
      </c>
      <c r="F14" t="s">
        <v>26</v>
      </c>
      <c r="G14" s="60"/>
      <c r="H14" s="60"/>
      <c r="I14" s="60"/>
      <c r="J14" s="60"/>
      <c r="K14" s="60"/>
      <c r="L14" s="60"/>
      <c r="O14" s="60"/>
      <c r="P14" s="60"/>
      <c r="Q14" s="60"/>
    </row>
    <row r="15" spans="1:41" x14ac:dyDescent="0.2">
      <c r="A15" s="60"/>
      <c r="B15" s="60"/>
      <c r="C15" s="60"/>
      <c r="D15" t="s">
        <v>91</v>
      </c>
      <c r="F15" t="s">
        <v>26</v>
      </c>
      <c r="G15" s="60"/>
      <c r="H15" s="60"/>
      <c r="I15" s="60"/>
      <c r="J15" s="60"/>
      <c r="K15" s="60"/>
      <c r="L15" s="60"/>
      <c r="O15" s="60"/>
      <c r="P15" s="60"/>
      <c r="Q15" s="60"/>
    </row>
    <row r="16" spans="1:41" x14ac:dyDescent="0.2">
      <c r="A16" s="60"/>
      <c r="B16" s="60"/>
      <c r="C16" s="60"/>
      <c r="D16" t="s">
        <v>92</v>
      </c>
      <c r="F16" t="s">
        <v>26</v>
      </c>
      <c r="G16" s="60"/>
      <c r="H16" s="60"/>
      <c r="I16" s="60"/>
      <c r="J16" s="60"/>
      <c r="K16" s="60"/>
      <c r="L16" s="60"/>
      <c r="O16" s="60"/>
      <c r="P16" s="60"/>
      <c r="Q16" s="60"/>
    </row>
    <row r="17" spans="1:21" x14ac:dyDescent="0.2">
      <c r="A17" s="60"/>
      <c r="B17" s="60"/>
      <c r="C17" s="60"/>
      <c r="D17" t="s">
        <v>93</v>
      </c>
      <c r="F17" t="s">
        <v>26</v>
      </c>
      <c r="G17" s="60"/>
      <c r="H17" s="60"/>
      <c r="I17" s="60"/>
      <c r="J17" s="60"/>
      <c r="K17" s="60"/>
      <c r="L17" s="60"/>
      <c r="O17" s="60"/>
      <c r="P17" s="60"/>
      <c r="Q17" s="60"/>
    </row>
    <row r="18" spans="1:21" x14ac:dyDescent="0.2">
      <c r="A18" s="60"/>
      <c r="B18" s="60"/>
      <c r="C18" s="60"/>
      <c r="D18" t="s">
        <v>94</v>
      </c>
      <c r="F18" t="s">
        <v>26</v>
      </c>
      <c r="G18" s="60"/>
      <c r="H18" s="60"/>
      <c r="I18" s="60"/>
      <c r="J18" s="60"/>
      <c r="K18" s="60"/>
      <c r="L18" s="60"/>
      <c r="O18" s="60"/>
      <c r="P18" s="60"/>
      <c r="Q18" s="60"/>
    </row>
    <row r="19" spans="1:21" x14ac:dyDescent="0.2">
      <c r="A19" s="60"/>
      <c r="B19" s="60"/>
      <c r="C19" s="60"/>
      <c r="D19" t="s">
        <v>95</v>
      </c>
      <c r="F19" t="s">
        <v>26</v>
      </c>
      <c r="G19" s="60"/>
      <c r="H19" s="60"/>
      <c r="I19" s="60"/>
      <c r="J19" s="60"/>
      <c r="K19" s="60"/>
      <c r="L19" s="60"/>
      <c r="O19" s="60"/>
      <c r="P19" s="60"/>
      <c r="Q19" s="60"/>
    </row>
    <row r="20" spans="1:21" s="39" customFormat="1" x14ac:dyDescent="0.2">
      <c r="A20" s="61"/>
      <c r="B20" s="61"/>
      <c r="C20" s="61"/>
      <c r="D20" s="39" t="s">
        <v>96</v>
      </c>
      <c r="F20" s="39" t="s">
        <v>46</v>
      </c>
      <c r="G20" s="61"/>
      <c r="H20" s="61"/>
      <c r="I20" s="61"/>
      <c r="J20" s="61"/>
      <c r="K20" s="61"/>
      <c r="L20" s="61"/>
      <c r="O20" s="61"/>
      <c r="P20" s="61"/>
      <c r="Q20" s="61"/>
    </row>
    <row r="21" spans="1:21" s="40" customFormat="1" x14ac:dyDescent="0.2">
      <c r="A21" s="40" t="s">
        <v>97</v>
      </c>
      <c r="B21" s="40" t="s">
        <v>98</v>
      </c>
      <c r="C21" s="40">
        <v>1</v>
      </c>
      <c r="D21" s="40" t="s">
        <v>99</v>
      </c>
      <c r="E21" s="40" t="s">
        <v>67</v>
      </c>
      <c r="F21" s="40" t="s">
        <v>32</v>
      </c>
      <c r="G21" s="40">
        <v>637</v>
      </c>
      <c r="H21" s="40">
        <v>0.19</v>
      </c>
      <c r="I21" s="40">
        <v>2.1</v>
      </c>
      <c r="J21" s="40">
        <v>4.9319000000000002E-2</v>
      </c>
      <c r="K21" s="40">
        <v>17.100000000000001</v>
      </c>
      <c r="L21" s="40">
        <v>4</v>
      </c>
      <c r="M21" s="40" t="s">
        <v>100</v>
      </c>
      <c r="N21" s="40">
        <v>3</v>
      </c>
      <c r="O21" s="40">
        <v>347.49893550000002</v>
      </c>
      <c r="P21" s="40">
        <v>81.103999999999999</v>
      </c>
      <c r="Q21" s="40">
        <v>60.828000000000003</v>
      </c>
      <c r="R21" s="40">
        <v>4755</v>
      </c>
      <c r="S21" s="40" t="s">
        <v>101</v>
      </c>
      <c r="T21" s="40" t="s">
        <v>102</v>
      </c>
      <c r="U21" s="40" t="s">
        <v>103</v>
      </c>
    </row>
    <row r="22" spans="1:21" x14ac:dyDescent="0.2">
      <c r="A22" s="59" t="s">
        <v>104</v>
      </c>
      <c r="B22" s="59" t="s">
        <v>105</v>
      </c>
      <c r="C22" s="59">
        <v>1</v>
      </c>
      <c r="D22" t="s">
        <v>80</v>
      </c>
      <c r="E22" t="s">
        <v>45</v>
      </c>
      <c r="F22" t="s">
        <v>26</v>
      </c>
      <c r="G22" s="59">
        <v>591</v>
      </c>
      <c r="H22" s="59">
        <v>0.4</v>
      </c>
      <c r="I22" s="59">
        <v>15.8</v>
      </c>
      <c r="J22" s="59">
        <v>0.13736699999999999</v>
      </c>
      <c r="K22" s="59">
        <v>93.27</v>
      </c>
      <c r="L22" s="59">
        <v>87</v>
      </c>
      <c r="M22" s="59" t="s">
        <v>105</v>
      </c>
      <c r="N22" s="59">
        <v>27</v>
      </c>
      <c r="O22" s="59">
        <v>679.05246529999999</v>
      </c>
      <c r="P22" s="59">
        <v>633.33988509999995</v>
      </c>
      <c r="Q22" s="59">
        <v>196.55369999999999</v>
      </c>
      <c r="R22" s="59">
        <v>5783</v>
      </c>
      <c r="S22" t="s">
        <v>106</v>
      </c>
      <c r="T22" t="s">
        <v>107</v>
      </c>
      <c r="U22" t="s">
        <v>108</v>
      </c>
    </row>
    <row r="23" spans="1:21" x14ac:dyDescent="0.2">
      <c r="A23" s="60"/>
      <c r="B23" s="60"/>
      <c r="C23" s="60"/>
      <c r="D23" t="s">
        <v>84</v>
      </c>
      <c r="F23" t="s">
        <v>26</v>
      </c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</row>
    <row r="24" spans="1:21" x14ac:dyDescent="0.2">
      <c r="A24" s="60"/>
      <c r="B24" s="60"/>
      <c r="C24" s="60"/>
      <c r="D24" t="s">
        <v>84</v>
      </c>
      <c r="F24" t="s">
        <v>26</v>
      </c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</row>
    <row r="25" spans="1:21" x14ac:dyDescent="0.2">
      <c r="A25" s="60"/>
      <c r="B25" s="60"/>
      <c r="C25" s="60"/>
      <c r="D25" t="s">
        <v>89</v>
      </c>
      <c r="F25" t="s">
        <v>26</v>
      </c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</row>
    <row r="26" spans="1:21" x14ac:dyDescent="0.2">
      <c r="A26" s="60"/>
      <c r="B26" s="60"/>
      <c r="C26" s="60"/>
      <c r="D26" t="s">
        <v>90</v>
      </c>
      <c r="F26" t="s">
        <v>26</v>
      </c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</row>
    <row r="27" spans="1:21" x14ac:dyDescent="0.2">
      <c r="A27" s="60"/>
      <c r="B27" s="60"/>
      <c r="C27" s="60"/>
      <c r="D27" t="s">
        <v>91</v>
      </c>
      <c r="F27" t="s">
        <v>26</v>
      </c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</row>
    <row r="28" spans="1:21" x14ac:dyDescent="0.2">
      <c r="A28" s="60"/>
      <c r="B28" s="60"/>
      <c r="C28" s="60"/>
      <c r="D28" t="s">
        <v>92</v>
      </c>
      <c r="F28" t="s">
        <v>26</v>
      </c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</row>
    <row r="29" spans="1:21" x14ac:dyDescent="0.2">
      <c r="A29" s="60"/>
      <c r="B29" s="60"/>
      <c r="C29" s="60"/>
      <c r="D29" t="s">
        <v>93</v>
      </c>
      <c r="F29" t="s">
        <v>26</v>
      </c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</row>
    <row r="30" spans="1:21" x14ac:dyDescent="0.2">
      <c r="A30" s="60"/>
      <c r="B30" s="60"/>
      <c r="C30" s="60"/>
      <c r="D30" t="s">
        <v>94</v>
      </c>
      <c r="F30" t="s">
        <v>26</v>
      </c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</row>
    <row r="31" spans="1:21" x14ac:dyDescent="0.2">
      <c r="A31" s="60"/>
      <c r="B31" s="60"/>
      <c r="C31" s="60"/>
      <c r="D31" t="s">
        <v>95</v>
      </c>
      <c r="F31" t="s">
        <v>26</v>
      </c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</row>
    <row r="32" spans="1:21" s="39" customFormat="1" x14ac:dyDescent="0.2">
      <c r="A32" s="61"/>
      <c r="B32" s="61"/>
      <c r="C32" s="61"/>
      <c r="D32" s="39" t="s">
        <v>96</v>
      </c>
      <c r="F32" s="39" t="s">
        <v>46</v>
      </c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</row>
    <row r="33" spans="1:21" x14ac:dyDescent="0.2">
      <c r="A33" s="59" t="s">
        <v>109</v>
      </c>
      <c r="B33" s="59" t="s">
        <v>110</v>
      </c>
      <c r="C33" s="59">
        <v>1</v>
      </c>
      <c r="D33" t="s">
        <v>111</v>
      </c>
      <c r="E33" t="s">
        <v>45</v>
      </c>
      <c r="F33" t="s">
        <v>26</v>
      </c>
      <c r="G33" s="59">
        <v>533</v>
      </c>
      <c r="H33" s="59">
        <v>0.24</v>
      </c>
      <c r="I33" s="59">
        <v>7.4</v>
      </c>
      <c r="J33" s="59">
        <v>5.4694E-2</v>
      </c>
      <c r="K33" s="59">
        <v>195.2</v>
      </c>
      <c r="L33" s="59">
        <v>197</v>
      </c>
      <c r="M33" t="s">
        <v>110</v>
      </c>
      <c r="N33" s="59">
        <v>185</v>
      </c>
      <c r="O33" s="59">
        <v>3491.9735249999999</v>
      </c>
      <c r="P33" s="59">
        <v>3601.8576079999998</v>
      </c>
      <c r="Q33" s="59">
        <v>3382.4549999999999</v>
      </c>
      <c r="R33">
        <v>7244</v>
      </c>
      <c r="S33" t="s">
        <v>112</v>
      </c>
      <c r="T33" t="s">
        <v>113</v>
      </c>
      <c r="U33" t="s">
        <v>114</v>
      </c>
    </row>
    <row r="34" spans="1:21" s="39" customFormat="1" x14ac:dyDescent="0.2">
      <c r="A34" s="61"/>
      <c r="B34" s="61"/>
      <c r="C34" s="61"/>
      <c r="D34" s="39" t="s">
        <v>115</v>
      </c>
      <c r="E34" s="39" t="s">
        <v>67</v>
      </c>
      <c r="F34" s="39" t="s">
        <v>32</v>
      </c>
      <c r="G34" s="61"/>
      <c r="H34" s="61"/>
      <c r="I34" s="61"/>
      <c r="J34" s="61"/>
      <c r="K34" s="61"/>
      <c r="L34" s="61"/>
      <c r="N34" s="61"/>
      <c r="O34" s="61"/>
      <c r="P34" s="61"/>
      <c r="Q34" s="61"/>
      <c r="R34" s="39">
        <v>1209</v>
      </c>
    </row>
  </sheetData>
  <mergeCells count="51">
    <mergeCell ref="R22:R32"/>
    <mergeCell ref="P22:P32"/>
    <mergeCell ref="Q22:Q32"/>
    <mergeCell ref="P33:P34"/>
    <mergeCell ref="Q33:Q34"/>
    <mergeCell ref="A33:A34"/>
    <mergeCell ref="B33:B34"/>
    <mergeCell ref="C33:C34"/>
    <mergeCell ref="G33:G34"/>
    <mergeCell ref="H33:H34"/>
    <mergeCell ref="I33:I34"/>
    <mergeCell ref="L22:L32"/>
    <mergeCell ref="M22:M32"/>
    <mergeCell ref="N22:N32"/>
    <mergeCell ref="O22:O32"/>
    <mergeCell ref="J33:J34"/>
    <mergeCell ref="K33:K34"/>
    <mergeCell ref="L33:L34"/>
    <mergeCell ref="N33:N34"/>
    <mergeCell ref="O33:O34"/>
    <mergeCell ref="Q10:Q20"/>
    <mergeCell ref="A22:A32"/>
    <mergeCell ref="B22:B32"/>
    <mergeCell ref="C22:C32"/>
    <mergeCell ref="G22:G32"/>
    <mergeCell ref="H22:H32"/>
    <mergeCell ref="I22:I32"/>
    <mergeCell ref="J22:J32"/>
    <mergeCell ref="K22:K32"/>
    <mergeCell ref="I10:I20"/>
    <mergeCell ref="J10:J20"/>
    <mergeCell ref="K10:K20"/>
    <mergeCell ref="L10:L20"/>
    <mergeCell ref="O10:O20"/>
    <mergeCell ref="P10:P20"/>
    <mergeCell ref="A10:A20"/>
    <mergeCell ref="B10:B20"/>
    <mergeCell ref="C10:C20"/>
    <mergeCell ref="G10:G20"/>
    <mergeCell ref="H10:H20"/>
    <mergeCell ref="I3:I9"/>
    <mergeCell ref="J3:J9"/>
    <mergeCell ref="K3:K9"/>
    <mergeCell ref="O3:O9"/>
    <mergeCell ref="P3:P9"/>
    <mergeCell ref="Q3:Q9"/>
    <mergeCell ref="A3:A9"/>
    <mergeCell ref="B3:B9"/>
    <mergeCell ref="C3:C9"/>
    <mergeCell ref="G3:G9"/>
    <mergeCell ref="H3:H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17"/>
  <sheetViews>
    <sheetView workbookViewId="0">
      <selection activeCell="B26" sqref="B26"/>
    </sheetView>
  </sheetViews>
  <sheetFormatPr baseColWidth="10" defaultColWidth="8.33203125" defaultRowHeight="15" x14ac:dyDescent="0.2"/>
  <cols>
    <col min="1" max="1" width="7.6640625" bestFit="1" customWidth="1"/>
    <col min="2" max="2" width="15.1640625" bestFit="1" customWidth="1"/>
    <col min="3" max="3" width="11.83203125" bestFit="1" customWidth="1"/>
    <col min="4" max="4" width="13.33203125" bestFit="1" customWidth="1"/>
    <col min="5" max="5" width="22.6640625" bestFit="1" customWidth="1"/>
    <col min="6" max="6" width="31.5" bestFit="1" customWidth="1"/>
    <col min="7" max="7" width="13.6640625" bestFit="1" customWidth="1"/>
    <col min="8" max="8" width="17.5" bestFit="1" customWidth="1"/>
    <col min="9" max="9" width="24.33203125" bestFit="1" customWidth="1"/>
    <col min="10" max="10" width="20.1640625" bestFit="1" customWidth="1"/>
    <col min="11" max="11" width="30.33203125" bestFit="1" customWidth="1"/>
    <col min="12" max="12" width="23.1640625" bestFit="1" customWidth="1"/>
    <col min="13" max="13" width="13.5" bestFit="1" customWidth="1"/>
    <col min="14" max="14" width="25" bestFit="1" customWidth="1"/>
    <col min="15" max="15" width="23.33203125" bestFit="1" customWidth="1"/>
    <col min="16" max="16" width="33.1640625" bestFit="1" customWidth="1"/>
    <col min="17" max="17" width="30.1640625" bestFit="1" customWidth="1"/>
    <col min="18" max="18" width="34" bestFit="1" customWidth="1"/>
    <col min="19" max="20" width="25.6640625" bestFit="1" customWidth="1"/>
    <col min="21" max="21" width="255.83203125" bestFit="1" customWidth="1"/>
  </cols>
  <sheetData>
    <row r="1" spans="1:41" s="8" customFormat="1" ht="16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4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5" t="s">
        <v>15</v>
      </c>
      <c r="Q1" s="5" t="s">
        <v>16</v>
      </c>
      <c r="R1" s="6" t="s">
        <v>17</v>
      </c>
      <c r="S1" s="2" t="s">
        <v>18</v>
      </c>
      <c r="T1" s="2" t="s">
        <v>19</v>
      </c>
      <c r="U1" s="32" t="s">
        <v>20</v>
      </c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 s="8" customFormat="1" x14ac:dyDescent="0.2">
      <c r="A2" s="52" t="s">
        <v>116</v>
      </c>
      <c r="B2" s="52" t="s">
        <v>117</v>
      </c>
      <c r="C2" s="51">
        <v>1</v>
      </c>
      <c r="D2" s="15" t="s">
        <v>118</v>
      </c>
      <c r="E2" s="51" t="s">
        <v>45</v>
      </c>
      <c r="F2" s="15" t="s">
        <v>26</v>
      </c>
      <c r="G2" s="51">
        <v>546</v>
      </c>
      <c r="H2" s="52">
        <v>0.64</v>
      </c>
      <c r="I2" s="52">
        <v>6.4</v>
      </c>
      <c r="J2" s="52">
        <v>0.201404</v>
      </c>
      <c r="K2" s="53">
        <v>183.029</v>
      </c>
      <c r="L2" s="52">
        <v>189</v>
      </c>
      <c r="M2" s="52" t="s">
        <v>119</v>
      </c>
      <c r="N2" s="52">
        <v>29</v>
      </c>
      <c r="O2" s="52">
        <f>K2/J2</f>
        <v>908.76546642569167</v>
      </c>
      <c r="P2" s="52">
        <v>938.41234529999997</v>
      </c>
      <c r="Q2" s="52">
        <v>143.98910000000001</v>
      </c>
      <c r="R2" s="52">
        <v>373</v>
      </c>
      <c r="S2" s="52" t="s">
        <v>120</v>
      </c>
      <c r="T2" s="52" t="s">
        <v>121</v>
      </c>
      <c r="U2" s="56" t="s">
        <v>122</v>
      </c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</row>
    <row r="3" spans="1:41" s="8" customFormat="1" x14ac:dyDescent="0.2">
      <c r="A3" s="50"/>
      <c r="B3" s="50"/>
      <c r="C3" s="50"/>
      <c r="D3" s="9" t="s">
        <v>123</v>
      </c>
      <c r="E3" s="50"/>
      <c r="F3" s="9" t="s">
        <v>26</v>
      </c>
      <c r="G3" s="50"/>
      <c r="H3" s="50"/>
      <c r="I3" s="50"/>
      <c r="J3" s="50"/>
      <c r="K3" s="55"/>
      <c r="L3" s="50"/>
      <c r="M3" s="50"/>
      <c r="N3" s="50"/>
      <c r="O3" s="50"/>
      <c r="P3" s="50"/>
      <c r="Q3" s="50"/>
      <c r="R3" s="50"/>
      <c r="S3" s="50"/>
      <c r="T3" s="50"/>
      <c r="U3" s="58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</row>
    <row r="4" spans="1:41" s="18" customFormat="1" x14ac:dyDescent="0.2">
      <c r="A4" s="52" t="s">
        <v>124</v>
      </c>
      <c r="B4" s="52" t="s">
        <v>60</v>
      </c>
      <c r="C4" s="52">
        <v>1</v>
      </c>
      <c r="D4" s="16" t="s">
        <v>80</v>
      </c>
      <c r="E4" s="51" t="s">
        <v>45</v>
      </c>
      <c r="F4" s="16" t="s">
        <v>26</v>
      </c>
      <c r="G4" s="52">
        <v>549</v>
      </c>
      <c r="H4" s="52">
        <v>0.54</v>
      </c>
      <c r="I4" s="52">
        <v>11.3</v>
      </c>
      <c r="J4" s="52">
        <v>0.18202699999999999</v>
      </c>
      <c r="K4" s="53">
        <v>61</v>
      </c>
      <c r="L4" s="52">
        <v>57</v>
      </c>
      <c r="M4" s="52" t="s">
        <v>105</v>
      </c>
      <c r="N4" s="52">
        <v>27</v>
      </c>
      <c r="O4" s="52">
        <v>337.5043263</v>
      </c>
      <c r="P4" s="52">
        <v>313.1403583</v>
      </c>
      <c r="Q4" s="52">
        <v>148.3296</v>
      </c>
      <c r="R4" s="52">
        <v>6815</v>
      </c>
      <c r="S4" s="52" t="s">
        <v>125</v>
      </c>
      <c r="T4" s="52" t="s">
        <v>126</v>
      </c>
      <c r="U4" s="64" t="s">
        <v>127</v>
      </c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  <row r="5" spans="1:41" s="8" customFormat="1" x14ac:dyDescent="0.2">
      <c r="A5" s="49"/>
      <c r="B5" s="49"/>
      <c r="C5" s="49"/>
      <c r="D5" s="9" t="s">
        <v>84</v>
      </c>
      <c r="E5" s="49"/>
      <c r="F5" s="9" t="s">
        <v>26</v>
      </c>
      <c r="G5" s="49"/>
      <c r="H5" s="49"/>
      <c r="I5" s="49"/>
      <c r="J5" s="49"/>
      <c r="K5" s="54"/>
      <c r="L5" s="49"/>
      <c r="M5" s="49"/>
      <c r="N5" s="49"/>
      <c r="O5" s="49"/>
      <c r="P5" s="49"/>
      <c r="Q5" s="49"/>
      <c r="R5" s="49"/>
      <c r="S5" s="49"/>
      <c r="T5" s="49"/>
      <c r="U5" s="65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</row>
    <row r="6" spans="1:41" s="8" customFormat="1" x14ac:dyDescent="0.2">
      <c r="A6" s="49"/>
      <c r="B6" s="49"/>
      <c r="C6" s="49"/>
      <c r="D6" s="9" t="s">
        <v>84</v>
      </c>
      <c r="E6" s="49"/>
      <c r="F6" s="9" t="s">
        <v>26</v>
      </c>
      <c r="G6" s="49"/>
      <c r="H6" s="49"/>
      <c r="I6" s="49"/>
      <c r="J6" s="49"/>
      <c r="K6" s="54"/>
      <c r="L6" s="49"/>
      <c r="M6" s="49"/>
      <c r="N6" s="49"/>
      <c r="O6" s="49"/>
      <c r="P6" s="49"/>
      <c r="Q6" s="49"/>
      <c r="R6" s="49"/>
      <c r="S6" s="49"/>
      <c r="T6" s="49"/>
      <c r="U6" s="65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</row>
    <row r="7" spans="1:41" s="8" customFormat="1" x14ac:dyDescent="0.2">
      <c r="A7" s="49"/>
      <c r="B7" s="49"/>
      <c r="C7" s="49"/>
      <c r="D7" s="9" t="s">
        <v>89</v>
      </c>
      <c r="E7" s="49"/>
      <c r="F7" s="9" t="s">
        <v>26</v>
      </c>
      <c r="G7" s="49"/>
      <c r="H7" s="49"/>
      <c r="I7" s="49"/>
      <c r="J7" s="49"/>
      <c r="K7" s="54"/>
      <c r="L7" s="49"/>
      <c r="M7" s="49"/>
      <c r="N7" s="49"/>
      <c r="O7" s="49"/>
      <c r="P7" s="49"/>
      <c r="Q7" s="49"/>
      <c r="R7" s="49"/>
      <c r="S7" s="49"/>
      <c r="T7" s="49"/>
      <c r="U7" s="65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spans="1:41" s="8" customFormat="1" x14ac:dyDescent="0.2">
      <c r="A8" s="49"/>
      <c r="B8" s="49"/>
      <c r="C8" s="49"/>
      <c r="D8" s="9" t="s">
        <v>90</v>
      </c>
      <c r="E8" s="49"/>
      <c r="F8" s="9" t="s">
        <v>26</v>
      </c>
      <c r="G8" s="49"/>
      <c r="H8" s="49"/>
      <c r="I8" s="49"/>
      <c r="J8" s="49"/>
      <c r="K8" s="54"/>
      <c r="L8" s="49"/>
      <c r="M8" s="49"/>
      <c r="N8" s="49"/>
      <c r="O8" s="49"/>
      <c r="P8" s="49"/>
      <c r="Q8" s="49"/>
      <c r="R8" s="49"/>
      <c r="S8" s="49"/>
      <c r="T8" s="49"/>
      <c r="U8" s="65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41" s="8" customFormat="1" x14ac:dyDescent="0.2">
      <c r="A9" s="49"/>
      <c r="B9" s="49"/>
      <c r="C9" s="49"/>
      <c r="D9" s="9" t="s">
        <v>91</v>
      </c>
      <c r="E9" s="49"/>
      <c r="F9" s="9" t="s">
        <v>26</v>
      </c>
      <c r="G9" s="49"/>
      <c r="H9" s="49"/>
      <c r="I9" s="49"/>
      <c r="J9" s="49"/>
      <c r="K9" s="54"/>
      <c r="L9" s="49"/>
      <c r="M9" s="49"/>
      <c r="N9" s="49"/>
      <c r="O9" s="49"/>
      <c r="P9" s="49"/>
      <c r="Q9" s="49"/>
      <c r="R9" s="49"/>
      <c r="S9" s="49"/>
      <c r="T9" s="49"/>
      <c r="U9" s="65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</row>
    <row r="10" spans="1:41" s="8" customFormat="1" x14ac:dyDescent="0.2">
      <c r="A10" s="49"/>
      <c r="B10" s="49"/>
      <c r="C10" s="49"/>
      <c r="D10" s="9" t="s">
        <v>92</v>
      </c>
      <c r="E10" s="49"/>
      <c r="F10" s="9" t="s">
        <v>26</v>
      </c>
      <c r="G10" s="49"/>
      <c r="H10" s="49"/>
      <c r="I10" s="49"/>
      <c r="J10" s="49"/>
      <c r="K10" s="54"/>
      <c r="L10" s="49"/>
      <c r="M10" s="49"/>
      <c r="N10" s="49"/>
      <c r="O10" s="49"/>
      <c r="P10" s="49"/>
      <c r="Q10" s="49"/>
      <c r="R10" s="49"/>
      <c r="S10" s="49"/>
      <c r="T10" s="49"/>
      <c r="U10" s="65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</row>
    <row r="11" spans="1:41" s="8" customFormat="1" x14ac:dyDescent="0.2">
      <c r="A11" s="49"/>
      <c r="B11" s="49"/>
      <c r="C11" s="49"/>
      <c r="D11" s="9" t="s">
        <v>93</v>
      </c>
      <c r="E11" s="49"/>
      <c r="F11" s="9" t="s">
        <v>26</v>
      </c>
      <c r="G11" s="49"/>
      <c r="H11" s="49"/>
      <c r="I11" s="49"/>
      <c r="J11" s="49"/>
      <c r="K11" s="54"/>
      <c r="L11" s="49"/>
      <c r="M11" s="49"/>
      <c r="N11" s="49"/>
      <c r="O11" s="49"/>
      <c r="P11" s="49"/>
      <c r="Q11" s="49"/>
      <c r="R11" s="49"/>
      <c r="S11" s="49"/>
      <c r="T11" s="49"/>
      <c r="U11" s="65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</row>
    <row r="12" spans="1:41" s="8" customFormat="1" x14ac:dyDescent="0.2">
      <c r="A12" s="49"/>
      <c r="B12" s="49"/>
      <c r="C12" s="49"/>
      <c r="D12" s="9" t="s">
        <v>94</v>
      </c>
      <c r="E12" s="49"/>
      <c r="F12" s="9" t="s">
        <v>26</v>
      </c>
      <c r="G12" s="49"/>
      <c r="H12" s="49"/>
      <c r="I12" s="49"/>
      <c r="J12" s="49"/>
      <c r="K12" s="54"/>
      <c r="L12" s="49"/>
      <c r="M12" s="49"/>
      <c r="N12" s="49"/>
      <c r="O12" s="49"/>
      <c r="P12" s="49"/>
      <c r="Q12" s="49"/>
      <c r="R12" s="49"/>
      <c r="S12" s="49"/>
      <c r="T12" s="49"/>
      <c r="U12" s="65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</row>
    <row r="13" spans="1:41" s="8" customFormat="1" x14ac:dyDescent="0.2">
      <c r="A13" s="49"/>
      <c r="B13" s="49"/>
      <c r="C13" s="49"/>
      <c r="D13" s="9" t="s">
        <v>95</v>
      </c>
      <c r="E13" s="49"/>
      <c r="F13" s="9" t="s">
        <v>26</v>
      </c>
      <c r="G13" s="49"/>
      <c r="H13" s="49"/>
      <c r="I13" s="49"/>
      <c r="J13" s="49"/>
      <c r="K13" s="54"/>
      <c r="L13" s="49"/>
      <c r="M13" s="49"/>
      <c r="N13" s="49"/>
      <c r="O13" s="49"/>
      <c r="P13" s="49"/>
      <c r="Q13" s="49"/>
      <c r="R13" s="49"/>
      <c r="S13" s="49"/>
      <c r="T13" s="49"/>
      <c r="U13" s="65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41" s="8" customFormat="1" x14ac:dyDescent="0.2">
      <c r="A14" s="49"/>
      <c r="B14" s="49"/>
      <c r="C14" s="49"/>
      <c r="D14" s="9" t="s">
        <v>96</v>
      </c>
      <c r="E14" s="49"/>
      <c r="F14" s="9" t="s">
        <v>46</v>
      </c>
      <c r="G14" s="49"/>
      <c r="H14" s="49"/>
      <c r="I14" s="49"/>
      <c r="J14" s="49"/>
      <c r="K14" s="54"/>
      <c r="L14" s="49"/>
      <c r="M14" s="49"/>
      <c r="N14" s="49"/>
      <c r="O14" s="49"/>
      <c r="P14" s="49"/>
      <c r="Q14" s="49"/>
      <c r="R14" s="49"/>
      <c r="S14" s="49"/>
      <c r="T14" s="49"/>
      <c r="U14" s="65"/>
    </row>
    <row r="15" spans="1:41" s="8" customFormat="1" x14ac:dyDescent="0.2">
      <c r="A15" s="49"/>
      <c r="B15" s="49"/>
      <c r="C15" s="49"/>
      <c r="D15" s="9" t="s">
        <v>99</v>
      </c>
      <c r="E15" s="9" t="s">
        <v>67</v>
      </c>
      <c r="F15" s="9" t="s">
        <v>32</v>
      </c>
      <c r="G15" s="49"/>
      <c r="H15" s="49"/>
      <c r="I15" s="49"/>
      <c r="J15" s="49"/>
      <c r="K15" s="54"/>
      <c r="L15" s="49"/>
      <c r="M15" s="49"/>
      <c r="N15" s="49"/>
      <c r="O15" s="49"/>
      <c r="P15" s="49"/>
      <c r="Q15" s="49"/>
      <c r="R15" s="49"/>
      <c r="S15" s="49"/>
      <c r="T15" s="49"/>
      <c r="U15" s="65"/>
    </row>
    <row r="16" spans="1:41" s="8" customFormat="1" x14ac:dyDescent="0.2">
      <c r="A16" s="49"/>
      <c r="B16" s="49"/>
      <c r="C16" s="49"/>
      <c r="D16" s="9" t="s">
        <v>111</v>
      </c>
      <c r="E16" s="9" t="s">
        <v>45</v>
      </c>
      <c r="F16" s="9" t="s">
        <v>26</v>
      </c>
      <c r="G16" s="49"/>
      <c r="H16" s="49"/>
      <c r="I16" s="49"/>
      <c r="J16" s="49"/>
      <c r="K16" s="54"/>
      <c r="L16" s="49"/>
      <c r="M16" s="49"/>
      <c r="N16" s="49"/>
      <c r="O16" s="49"/>
      <c r="P16" s="49"/>
      <c r="Q16" s="49"/>
      <c r="R16" s="49"/>
      <c r="S16" s="49"/>
      <c r="T16" s="49"/>
      <c r="U16" s="65"/>
    </row>
    <row r="17" spans="1:41" s="8" customFormat="1" x14ac:dyDescent="0.2">
      <c r="A17" s="62"/>
      <c r="B17" s="62"/>
      <c r="C17" s="62"/>
      <c r="D17" s="12" t="s">
        <v>115</v>
      </c>
      <c r="E17" s="12" t="s">
        <v>67</v>
      </c>
      <c r="F17" s="12" t="s">
        <v>32</v>
      </c>
      <c r="G17" s="62"/>
      <c r="H17" s="62"/>
      <c r="I17" s="62"/>
      <c r="J17" s="62"/>
      <c r="K17" s="63"/>
      <c r="L17" s="62"/>
      <c r="M17" s="62"/>
      <c r="N17" s="62"/>
      <c r="O17" s="62"/>
      <c r="P17" s="62"/>
      <c r="Q17" s="62"/>
      <c r="R17" s="62"/>
      <c r="S17" s="62"/>
      <c r="T17" s="62"/>
      <c r="U17" s="66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</row>
  </sheetData>
  <mergeCells count="38">
    <mergeCell ref="R4:R17"/>
    <mergeCell ref="S4:S17"/>
    <mergeCell ref="T4:T17"/>
    <mergeCell ref="U4:U17"/>
    <mergeCell ref="L4:L17"/>
    <mergeCell ref="M4:M17"/>
    <mergeCell ref="N4:N17"/>
    <mergeCell ref="O4:O17"/>
    <mergeCell ref="P4:P17"/>
    <mergeCell ref="Q4:Q17"/>
    <mergeCell ref="U2:U3"/>
    <mergeCell ref="A4:A17"/>
    <mergeCell ref="B4:B17"/>
    <mergeCell ref="C4:C17"/>
    <mergeCell ref="E4:E14"/>
    <mergeCell ref="G4:G17"/>
    <mergeCell ref="H4:H17"/>
    <mergeCell ref="I4:I17"/>
    <mergeCell ref="J4:J17"/>
    <mergeCell ref="K4:K17"/>
    <mergeCell ref="O2:O3"/>
    <mergeCell ref="P2:P3"/>
    <mergeCell ref="Q2:Q3"/>
    <mergeCell ref="R2:R3"/>
    <mergeCell ref="S2:S3"/>
    <mergeCell ref="T2:T3"/>
    <mergeCell ref="N2:N3"/>
    <mergeCell ref="A2:A3"/>
    <mergeCell ref="B2:B3"/>
    <mergeCell ref="C2:C3"/>
    <mergeCell ref="E2:E3"/>
    <mergeCell ref="G2:G3"/>
    <mergeCell ref="H2:H3"/>
    <mergeCell ref="I2:I3"/>
    <mergeCell ref="J2:J3"/>
    <mergeCell ref="K2:K3"/>
    <mergeCell ref="L2:L3"/>
    <mergeCell ref="M2:M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O19"/>
  <sheetViews>
    <sheetView workbookViewId="0">
      <selection activeCell="F34" sqref="F34"/>
    </sheetView>
  </sheetViews>
  <sheetFormatPr baseColWidth="10" defaultColWidth="8.83203125" defaultRowHeight="15" x14ac:dyDescent="0.2"/>
  <cols>
    <col min="1" max="1" width="8.5" bestFit="1" customWidth="1"/>
    <col min="2" max="2" width="13.33203125" bestFit="1" customWidth="1"/>
    <col min="3" max="3" width="11.83203125" bestFit="1" customWidth="1"/>
    <col min="4" max="4" width="14.1640625" bestFit="1" customWidth="1"/>
    <col min="5" max="5" width="22.6640625" bestFit="1" customWidth="1"/>
    <col min="6" max="6" width="31.5" bestFit="1" customWidth="1"/>
    <col min="7" max="7" width="13.6640625" bestFit="1" customWidth="1"/>
    <col min="8" max="8" width="17.5" bestFit="1" customWidth="1"/>
    <col min="9" max="9" width="24.33203125" bestFit="1" customWidth="1"/>
    <col min="10" max="10" width="20.1640625" bestFit="1" customWidth="1"/>
    <col min="11" max="11" width="30.33203125" bestFit="1" customWidth="1"/>
    <col min="12" max="12" width="23.1640625" bestFit="1" customWidth="1"/>
    <col min="13" max="13" width="13.1640625" bestFit="1" customWidth="1"/>
    <col min="14" max="14" width="25" bestFit="1" customWidth="1"/>
    <col min="15" max="15" width="23.33203125" bestFit="1" customWidth="1"/>
    <col min="16" max="16" width="33.1640625" bestFit="1" customWidth="1"/>
    <col min="17" max="17" width="30.1640625" bestFit="1" customWidth="1"/>
    <col min="18" max="18" width="34" bestFit="1" customWidth="1"/>
    <col min="19" max="20" width="25.6640625" bestFit="1" customWidth="1"/>
    <col min="21" max="21" width="255.83203125" bestFit="1" customWidth="1"/>
  </cols>
  <sheetData>
    <row r="1" spans="1:41" s="8" customFormat="1" ht="16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4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5" t="s">
        <v>15</v>
      </c>
      <c r="Q1" s="5" t="s">
        <v>16</v>
      </c>
      <c r="R1" s="6" t="s">
        <v>17</v>
      </c>
      <c r="S1" s="2" t="s">
        <v>18</v>
      </c>
      <c r="T1" s="2" t="s">
        <v>19</v>
      </c>
      <c r="U1" s="32" t="s">
        <v>20</v>
      </c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 s="8" customFormat="1" x14ac:dyDescent="0.2">
      <c r="A2" s="67" t="s">
        <v>128</v>
      </c>
      <c r="B2" s="67" t="s">
        <v>129</v>
      </c>
      <c r="C2" s="68">
        <v>1</v>
      </c>
      <c r="D2" s="9" t="s">
        <v>44</v>
      </c>
      <c r="E2" s="68" t="s">
        <v>67</v>
      </c>
      <c r="F2" s="9" t="s">
        <v>26</v>
      </c>
      <c r="G2" s="68">
        <v>1281</v>
      </c>
      <c r="H2" s="67">
        <v>1.18</v>
      </c>
      <c r="I2" s="67">
        <v>4.4000000000000004</v>
      </c>
      <c r="J2" s="67">
        <v>0.374222</v>
      </c>
      <c r="K2" s="69">
        <v>19.516999999999999</v>
      </c>
      <c r="L2" s="67">
        <v>4</v>
      </c>
      <c r="M2" s="67" t="s">
        <v>129</v>
      </c>
      <c r="N2" s="67">
        <v>1</v>
      </c>
      <c r="O2" s="67">
        <f>K2/J2</f>
        <v>52.153534532977751</v>
      </c>
      <c r="P2" s="67">
        <v>10.688842449999999</v>
      </c>
      <c r="Q2" s="67">
        <v>2.6722100000000002</v>
      </c>
      <c r="R2" s="67">
        <v>9467</v>
      </c>
      <c r="S2" s="67" t="s">
        <v>130</v>
      </c>
      <c r="T2" s="67" t="s">
        <v>131</v>
      </c>
      <c r="U2" s="67" t="s">
        <v>132</v>
      </c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s="8" customFormat="1" x14ac:dyDescent="0.2">
      <c r="A3" s="49"/>
      <c r="B3" s="49"/>
      <c r="C3" s="49"/>
      <c r="D3" s="9" t="s">
        <v>39</v>
      </c>
      <c r="E3" s="49"/>
      <c r="F3" s="9" t="s">
        <v>32</v>
      </c>
      <c r="G3" s="49"/>
      <c r="H3" s="49"/>
      <c r="I3" s="49"/>
      <c r="J3" s="49"/>
      <c r="K3" s="54"/>
      <c r="L3" s="49"/>
      <c r="M3" s="49"/>
      <c r="N3" s="49"/>
      <c r="O3" s="49"/>
      <c r="P3" s="49"/>
      <c r="Q3" s="49"/>
      <c r="R3" s="49"/>
      <c r="S3" s="49"/>
      <c r="T3" s="49"/>
      <c r="U3" s="49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</row>
    <row r="4" spans="1:41" s="8" customFormat="1" x14ac:dyDescent="0.2">
      <c r="A4" s="50"/>
      <c r="B4" s="50"/>
      <c r="C4" s="50"/>
      <c r="D4" s="9" t="s">
        <v>24</v>
      </c>
      <c r="E4" s="50"/>
      <c r="F4" s="9" t="s">
        <v>26</v>
      </c>
      <c r="G4" s="50"/>
      <c r="H4" s="50"/>
      <c r="I4" s="50"/>
      <c r="J4" s="50"/>
      <c r="K4" s="55"/>
      <c r="L4" s="50"/>
      <c r="M4" s="50"/>
      <c r="N4" s="50"/>
      <c r="O4" s="50"/>
      <c r="P4" s="50"/>
      <c r="Q4" s="50"/>
      <c r="R4" s="50"/>
      <c r="S4" s="50"/>
      <c r="T4" s="50"/>
      <c r="U4" s="50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</row>
    <row r="5" spans="1:41" s="8" customFormat="1" x14ac:dyDescent="0.2">
      <c r="A5" s="52" t="s">
        <v>133</v>
      </c>
      <c r="B5" s="52" t="s">
        <v>134</v>
      </c>
      <c r="C5" s="51">
        <v>1</v>
      </c>
      <c r="D5" s="15" t="s">
        <v>44</v>
      </c>
      <c r="E5" s="51" t="s">
        <v>67</v>
      </c>
      <c r="F5" s="15" t="s">
        <v>26</v>
      </c>
      <c r="G5" s="51">
        <v>1171</v>
      </c>
      <c r="H5" s="52">
        <v>0.95</v>
      </c>
      <c r="I5" s="52">
        <v>4</v>
      </c>
      <c r="J5" s="52">
        <v>0.30056699999999997</v>
      </c>
      <c r="K5" s="53">
        <v>48.018799999999999</v>
      </c>
      <c r="L5" s="52">
        <v>20</v>
      </c>
      <c r="M5" s="52" t="s">
        <v>134</v>
      </c>
      <c r="N5" s="52">
        <v>11</v>
      </c>
      <c r="O5" s="52">
        <f>K5/J5</f>
        <v>159.76071890793068</v>
      </c>
      <c r="P5" s="52">
        <v>66.540904359999999</v>
      </c>
      <c r="Q5" s="52">
        <v>36.597490000000001</v>
      </c>
      <c r="R5" s="52">
        <v>2999</v>
      </c>
      <c r="S5" s="52" t="s">
        <v>135</v>
      </c>
      <c r="T5" s="52" t="s">
        <v>136</v>
      </c>
      <c r="U5" s="52" t="s">
        <v>137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</row>
    <row r="6" spans="1:41" s="8" customFormat="1" x14ac:dyDescent="0.2">
      <c r="A6" s="49"/>
      <c r="B6" s="49"/>
      <c r="C6" s="49"/>
      <c r="D6" s="9" t="s">
        <v>39</v>
      </c>
      <c r="E6" s="49"/>
      <c r="F6" s="9" t="s">
        <v>32</v>
      </c>
      <c r="G6" s="49"/>
      <c r="H6" s="49"/>
      <c r="I6" s="49"/>
      <c r="J6" s="49"/>
      <c r="K6" s="54"/>
      <c r="L6" s="49"/>
      <c r="M6" s="49"/>
      <c r="N6" s="49"/>
      <c r="O6" s="49"/>
      <c r="P6" s="49"/>
      <c r="Q6" s="49"/>
      <c r="R6" s="49"/>
      <c r="S6" s="49"/>
      <c r="T6" s="49"/>
      <c r="U6" s="49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</row>
    <row r="7" spans="1:41" s="8" customFormat="1" x14ac:dyDescent="0.2">
      <c r="A7" s="49"/>
      <c r="B7" s="49"/>
      <c r="C7" s="50"/>
      <c r="D7" s="9" t="s">
        <v>24</v>
      </c>
      <c r="E7" s="50"/>
      <c r="F7" s="9" t="s">
        <v>26</v>
      </c>
      <c r="G7" s="50"/>
      <c r="H7" s="50"/>
      <c r="I7" s="50"/>
      <c r="J7" s="50"/>
      <c r="K7" s="55"/>
      <c r="L7" s="50"/>
      <c r="M7" s="50"/>
      <c r="N7" s="50"/>
      <c r="O7" s="50"/>
      <c r="P7" s="50"/>
      <c r="Q7" s="50"/>
      <c r="R7" s="50"/>
      <c r="S7" s="50"/>
      <c r="T7" s="50"/>
      <c r="U7" s="50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spans="1:41" s="18" customFormat="1" x14ac:dyDescent="0.2">
      <c r="A8" s="70" t="s">
        <v>138</v>
      </c>
      <c r="B8" s="73" t="s">
        <v>55</v>
      </c>
      <c r="C8" s="51">
        <v>1</v>
      </c>
      <c r="D8" s="15" t="s">
        <v>44</v>
      </c>
      <c r="E8" s="51" t="s">
        <v>45</v>
      </c>
      <c r="F8" s="15" t="s">
        <v>26</v>
      </c>
      <c r="G8" s="16">
        <v>1937</v>
      </c>
      <c r="H8" s="19">
        <v>1.04</v>
      </c>
      <c r="I8" s="19">
        <v>3.4</v>
      </c>
      <c r="J8" s="17">
        <v>0.31514999999999999</v>
      </c>
      <c r="K8" s="24" t="s">
        <v>25</v>
      </c>
      <c r="L8" s="16" t="s">
        <v>25</v>
      </c>
      <c r="M8" s="16" t="s">
        <v>25</v>
      </c>
      <c r="N8" s="16" t="s">
        <v>25</v>
      </c>
      <c r="O8" s="16" t="s">
        <v>25</v>
      </c>
      <c r="P8" s="16" t="s">
        <v>25</v>
      </c>
      <c r="Q8" s="16" t="s">
        <v>25</v>
      </c>
      <c r="R8" s="16" t="s">
        <v>25</v>
      </c>
      <c r="S8" s="16" t="s">
        <v>25</v>
      </c>
      <c r="T8" s="16" t="s">
        <v>25</v>
      </c>
      <c r="U8" s="16" t="s">
        <v>25</v>
      </c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</row>
    <row r="9" spans="1:41" s="27" customFormat="1" x14ac:dyDescent="0.2">
      <c r="A9" s="71"/>
      <c r="B9" s="49"/>
      <c r="C9" s="60"/>
      <c r="D9" s="9" t="s">
        <v>39</v>
      </c>
      <c r="E9" s="49"/>
      <c r="F9" s="9" t="s">
        <v>32</v>
      </c>
      <c r="G9" s="22"/>
      <c r="H9" s="20"/>
      <c r="I9" s="20"/>
      <c r="J9" s="25"/>
      <c r="K9" s="26"/>
      <c r="L9" s="22"/>
      <c r="M9" s="22"/>
      <c r="N9" s="22"/>
      <c r="O9" s="22"/>
      <c r="P9" s="22"/>
      <c r="Q9" s="22"/>
      <c r="R9" s="22"/>
      <c r="S9" s="22"/>
      <c r="T9" s="22"/>
      <c r="U9" s="22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</row>
    <row r="10" spans="1:41" s="31" customFormat="1" x14ac:dyDescent="0.2">
      <c r="A10" s="72"/>
      <c r="B10" s="62"/>
      <c r="C10" s="74"/>
      <c r="D10" s="23" t="s">
        <v>24</v>
      </c>
      <c r="E10" s="47"/>
      <c r="F10" s="23" t="s">
        <v>26</v>
      </c>
      <c r="G10" s="23"/>
      <c r="H10" s="28"/>
      <c r="I10" s="28"/>
      <c r="J10" s="29"/>
      <c r="K10" s="30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</row>
    <row r="11" spans="1:41" s="8" customFormat="1" x14ac:dyDescent="0.2">
      <c r="A11" s="52" t="s">
        <v>139</v>
      </c>
      <c r="B11" s="52" t="s">
        <v>60</v>
      </c>
      <c r="C11" s="52">
        <v>1</v>
      </c>
      <c r="D11" s="22" t="s">
        <v>44</v>
      </c>
      <c r="E11" s="22" t="s">
        <v>45</v>
      </c>
      <c r="F11" s="22" t="s">
        <v>26</v>
      </c>
      <c r="G11" s="52">
        <v>1989</v>
      </c>
      <c r="H11" s="52">
        <v>1.81</v>
      </c>
      <c r="I11" s="52">
        <v>2</v>
      </c>
      <c r="J11" s="52">
        <v>0.55000000000000004</v>
      </c>
      <c r="K11" s="53" t="s">
        <v>25</v>
      </c>
      <c r="L11" s="52" t="s">
        <v>25</v>
      </c>
      <c r="M11" s="52" t="s">
        <v>25</v>
      </c>
      <c r="N11" s="52" t="s">
        <v>25</v>
      </c>
      <c r="O11" s="52" t="s">
        <v>25</v>
      </c>
      <c r="P11" s="52" t="s">
        <v>25</v>
      </c>
      <c r="Q11" s="52" t="s">
        <v>25</v>
      </c>
      <c r="R11" s="52" t="s">
        <v>25</v>
      </c>
      <c r="S11" s="52" t="s">
        <v>25</v>
      </c>
      <c r="T11" s="52" t="s">
        <v>25</v>
      </c>
      <c r="U11" s="52" t="s">
        <v>25</v>
      </c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</row>
    <row r="12" spans="1:41" s="8" customFormat="1" x14ac:dyDescent="0.2">
      <c r="A12" s="71"/>
      <c r="B12" s="71"/>
      <c r="C12" s="71"/>
      <c r="D12" s="9" t="s">
        <v>39</v>
      </c>
      <c r="E12" s="9" t="s">
        <v>45</v>
      </c>
      <c r="F12" s="9" t="s">
        <v>26</v>
      </c>
      <c r="G12" s="71"/>
      <c r="H12" s="71"/>
      <c r="I12" s="71"/>
      <c r="J12" s="71"/>
      <c r="K12" s="75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</row>
    <row r="13" spans="1:41" s="8" customFormat="1" x14ac:dyDescent="0.2">
      <c r="A13" s="71"/>
      <c r="B13" s="71"/>
      <c r="C13" s="71"/>
      <c r="D13" s="9" t="s">
        <v>66</v>
      </c>
      <c r="E13" s="9" t="s">
        <v>67</v>
      </c>
      <c r="F13" s="9" t="s">
        <v>32</v>
      </c>
      <c r="G13" s="71"/>
      <c r="H13" s="71"/>
      <c r="I13" s="71"/>
      <c r="J13" s="71"/>
      <c r="K13" s="75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41" s="8" customFormat="1" x14ac:dyDescent="0.2">
      <c r="A14" s="71"/>
      <c r="B14" s="71"/>
      <c r="C14" s="71"/>
      <c r="D14" s="9" t="s">
        <v>71</v>
      </c>
      <c r="E14" s="9" t="s">
        <v>67</v>
      </c>
      <c r="F14" s="9" t="s">
        <v>32</v>
      </c>
      <c r="G14" s="71"/>
      <c r="H14" s="71"/>
      <c r="I14" s="71"/>
      <c r="J14" s="71"/>
      <c r="K14" s="75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</row>
    <row r="15" spans="1:41" s="8" customFormat="1" x14ac:dyDescent="0.2">
      <c r="A15" s="71"/>
      <c r="B15" s="71"/>
      <c r="C15" s="71"/>
      <c r="D15" s="9" t="s">
        <v>71</v>
      </c>
      <c r="E15" s="9" t="s">
        <v>67</v>
      </c>
      <c r="F15" s="9" t="s">
        <v>32</v>
      </c>
      <c r="G15" s="71"/>
      <c r="H15" s="71"/>
      <c r="I15" s="71"/>
      <c r="J15" s="71"/>
      <c r="K15" s="75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</row>
    <row r="16" spans="1:41" s="8" customFormat="1" x14ac:dyDescent="0.2">
      <c r="A16" s="71"/>
      <c r="B16" s="71"/>
      <c r="C16" s="71"/>
      <c r="D16" s="9" t="s">
        <v>76</v>
      </c>
      <c r="E16" s="9" t="s">
        <v>67</v>
      </c>
      <c r="F16" s="9" t="s">
        <v>26</v>
      </c>
      <c r="G16" s="71"/>
      <c r="H16" s="71"/>
      <c r="I16" s="71"/>
      <c r="J16" s="71"/>
      <c r="K16" s="75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</row>
    <row r="17" spans="1:41" s="8" customFormat="1" x14ac:dyDescent="0.2">
      <c r="A17" s="71"/>
      <c r="B17" s="71"/>
      <c r="C17" s="71"/>
      <c r="D17" s="9" t="s">
        <v>77</v>
      </c>
      <c r="E17" s="9" t="s">
        <v>67</v>
      </c>
      <c r="F17" s="9" t="s">
        <v>26</v>
      </c>
      <c r="G17" s="71"/>
      <c r="H17" s="71"/>
      <c r="I17" s="71"/>
      <c r="J17" s="71"/>
      <c r="K17" s="75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</row>
    <row r="18" spans="1:41" s="8" customFormat="1" x14ac:dyDescent="0.2">
      <c r="A18" s="71"/>
      <c r="B18" s="71"/>
      <c r="C18" s="71"/>
      <c r="D18" s="22" t="s">
        <v>77</v>
      </c>
      <c r="E18" s="22" t="s">
        <v>67</v>
      </c>
      <c r="F18" s="22" t="s">
        <v>26</v>
      </c>
      <c r="G18" s="71"/>
      <c r="H18" s="71"/>
      <c r="I18" s="71"/>
      <c r="J18" s="71"/>
      <c r="K18" s="75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</row>
    <row r="19" spans="1:41" s="8" customFormat="1" x14ac:dyDescent="0.2">
      <c r="A19" s="72"/>
      <c r="B19" s="72"/>
      <c r="C19" s="72"/>
      <c r="D19" s="23" t="s">
        <v>77</v>
      </c>
      <c r="E19" s="23" t="s">
        <v>67</v>
      </c>
      <c r="F19" s="23" t="s">
        <v>26</v>
      </c>
      <c r="G19" s="72"/>
      <c r="H19" s="72"/>
      <c r="I19" s="72"/>
      <c r="J19" s="72"/>
      <c r="K19" s="76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</row>
  </sheetData>
  <mergeCells count="60">
    <mergeCell ref="T11:T19"/>
    <mergeCell ref="U11:U19"/>
    <mergeCell ref="C8:C10"/>
    <mergeCell ref="G11:G19"/>
    <mergeCell ref="H11:H19"/>
    <mergeCell ref="I11:I19"/>
    <mergeCell ref="J11:J19"/>
    <mergeCell ref="K11:K19"/>
    <mergeCell ref="L11:L19"/>
    <mergeCell ref="P11:P19"/>
    <mergeCell ref="Q11:Q19"/>
    <mergeCell ref="R11:R19"/>
    <mergeCell ref="S11:S19"/>
    <mergeCell ref="M11:M19"/>
    <mergeCell ref="N11:N19"/>
    <mergeCell ref="O11:O19"/>
    <mergeCell ref="A8:A10"/>
    <mergeCell ref="B8:B10"/>
    <mergeCell ref="E8:E10"/>
    <mergeCell ref="A11:A19"/>
    <mergeCell ref="B11:B19"/>
    <mergeCell ref="C11:C19"/>
    <mergeCell ref="R5:R7"/>
    <mergeCell ref="S5:S7"/>
    <mergeCell ref="T5:T7"/>
    <mergeCell ref="U5:U7"/>
    <mergeCell ref="L5:L7"/>
    <mergeCell ref="M5:M7"/>
    <mergeCell ref="N5:N7"/>
    <mergeCell ref="O5:O7"/>
    <mergeCell ref="P5:P7"/>
    <mergeCell ref="Q5:Q7"/>
    <mergeCell ref="U2:U4"/>
    <mergeCell ref="A5:A7"/>
    <mergeCell ref="B5:B7"/>
    <mergeCell ref="C5:C7"/>
    <mergeCell ref="E5:E7"/>
    <mergeCell ref="G5:G7"/>
    <mergeCell ref="H5:H7"/>
    <mergeCell ref="I5:I7"/>
    <mergeCell ref="J5:J7"/>
    <mergeCell ref="K5:K7"/>
    <mergeCell ref="O2:O4"/>
    <mergeCell ref="P2:P4"/>
    <mergeCell ref="Q2:Q4"/>
    <mergeCell ref="R2:R4"/>
    <mergeCell ref="S2:S4"/>
    <mergeCell ref="T2:T4"/>
    <mergeCell ref="N2:N4"/>
    <mergeCell ref="A2:A4"/>
    <mergeCell ref="B2:B4"/>
    <mergeCell ref="C2:C4"/>
    <mergeCell ref="E2:E4"/>
    <mergeCell ref="G2:G4"/>
    <mergeCell ref="H2:H4"/>
    <mergeCell ref="I2:I4"/>
    <mergeCell ref="J2:J4"/>
    <mergeCell ref="K2:K4"/>
    <mergeCell ref="L2:L4"/>
    <mergeCell ref="M2:M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8"/>
  <sheetViews>
    <sheetView workbookViewId="0">
      <selection activeCell="D34" sqref="D34"/>
    </sheetView>
  </sheetViews>
  <sheetFormatPr baseColWidth="10" defaultColWidth="8.83203125" defaultRowHeight="15" x14ac:dyDescent="0.2"/>
  <cols>
    <col min="1" max="1" width="36.1640625" bestFit="1" customWidth="1"/>
    <col min="2" max="2" width="16.83203125" bestFit="1" customWidth="1"/>
    <col min="3" max="4" width="11.83203125" bestFit="1" customWidth="1"/>
    <col min="5" max="5" width="22.6640625" bestFit="1" customWidth="1"/>
    <col min="6" max="6" width="31.5" bestFit="1" customWidth="1"/>
    <col min="7" max="7" width="13.6640625" bestFit="1" customWidth="1"/>
    <col min="8" max="8" width="17.5" bestFit="1" customWidth="1"/>
    <col min="9" max="9" width="24.33203125" bestFit="1" customWidth="1"/>
    <col min="10" max="10" width="20.1640625" bestFit="1" customWidth="1"/>
    <col min="11" max="11" width="30.33203125" bestFit="1" customWidth="1"/>
    <col min="12" max="12" width="23.1640625" bestFit="1" customWidth="1"/>
    <col min="13" max="13" width="12.5" bestFit="1" customWidth="1"/>
    <col min="14" max="14" width="25" bestFit="1" customWidth="1"/>
    <col min="15" max="15" width="23.33203125" bestFit="1" customWidth="1"/>
    <col min="16" max="16" width="33.1640625" bestFit="1" customWidth="1"/>
    <col min="17" max="17" width="30.1640625" bestFit="1" customWidth="1"/>
    <col min="18" max="18" width="34" bestFit="1" customWidth="1"/>
    <col min="19" max="20" width="25.6640625" bestFit="1" customWidth="1"/>
    <col min="21" max="21" width="255.83203125" bestFit="1" customWidth="1"/>
  </cols>
  <sheetData>
    <row r="1" spans="1:41" s="8" customFormat="1" ht="16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4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5" t="s">
        <v>15</v>
      </c>
      <c r="Q1" s="5" t="s">
        <v>16</v>
      </c>
      <c r="R1" s="6" t="s">
        <v>17</v>
      </c>
      <c r="S1" s="2" t="s">
        <v>18</v>
      </c>
      <c r="T1" s="2" t="s">
        <v>19</v>
      </c>
      <c r="U1" s="2" t="s">
        <v>20</v>
      </c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 s="41" customFormat="1" x14ac:dyDescent="0.2">
      <c r="A2" s="80" t="s">
        <v>140</v>
      </c>
      <c r="B2" s="80" t="s">
        <v>141</v>
      </c>
      <c r="C2" s="80">
        <v>1</v>
      </c>
      <c r="D2" s="41" t="s">
        <v>118</v>
      </c>
      <c r="E2" s="80" t="s">
        <v>45</v>
      </c>
      <c r="F2" s="41" t="s">
        <v>26</v>
      </c>
      <c r="G2" s="80">
        <v>2352</v>
      </c>
      <c r="H2" s="80">
        <v>1.96</v>
      </c>
      <c r="I2" s="80">
        <v>9.1999999999999993</v>
      </c>
      <c r="J2" s="80">
        <v>0.57572900000000005</v>
      </c>
      <c r="K2" s="80" t="s">
        <v>25</v>
      </c>
      <c r="L2" s="81"/>
      <c r="M2" s="41" t="s">
        <v>142</v>
      </c>
      <c r="N2" s="41">
        <v>2</v>
      </c>
      <c r="O2" s="81"/>
      <c r="P2" s="77"/>
      <c r="Q2" s="41">
        <v>3.4738566240000002</v>
      </c>
      <c r="R2" s="41">
        <v>1049</v>
      </c>
      <c r="S2" s="41" t="s">
        <v>143</v>
      </c>
      <c r="T2" s="41" t="s">
        <v>144</v>
      </c>
      <c r="U2" s="41" t="s">
        <v>145</v>
      </c>
    </row>
    <row r="3" spans="1:41" s="41" customFormat="1" x14ac:dyDescent="0.2">
      <c r="A3" s="60"/>
      <c r="B3" s="60"/>
      <c r="C3" s="60"/>
      <c r="D3" s="41" t="s">
        <v>123</v>
      </c>
      <c r="E3" s="60"/>
      <c r="F3" s="41" t="s">
        <v>26</v>
      </c>
      <c r="G3" s="60"/>
      <c r="H3" s="60"/>
      <c r="I3" s="60"/>
      <c r="J3" s="60"/>
      <c r="K3" s="60"/>
      <c r="L3" s="78"/>
      <c r="M3" s="41" t="s">
        <v>146</v>
      </c>
      <c r="N3" s="41">
        <v>7</v>
      </c>
      <c r="O3" s="78"/>
      <c r="P3" s="78"/>
      <c r="Q3" s="41">
        <v>12.15849818</v>
      </c>
      <c r="R3" s="41">
        <v>6494</v>
      </c>
      <c r="S3" s="41" t="s">
        <v>147</v>
      </c>
      <c r="T3" s="41" t="s">
        <v>148</v>
      </c>
      <c r="U3" s="41" t="s">
        <v>149</v>
      </c>
    </row>
    <row r="4" spans="1:41" s="41" customFormat="1" x14ac:dyDescent="0.2">
      <c r="A4" s="60"/>
      <c r="B4" s="60"/>
      <c r="C4" s="60"/>
      <c r="E4" s="60"/>
      <c r="G4" s="60"/>
      <c r="H4" s="60"/>
      <c r="I4" s="60"/>
      <c r="J4" s="60"/>
      <c r="K4" s="60"/>
      <c r="L4" s="78"/>
      <c r="M4" s="41" t="s">
        <v>150</v>
      </c>
      <c r="N4" s="41">
        <v>22</v>
      </c>
      <c r="O4" s="78"/>
      <c r="P4" s="78"/>
      <c r="Q4" s="41">
        <v>38.212422859999997</v>
      </c>
      <c r="R4" s="41">
        <v>6443</v>
      </c>
      <c r="S4" s="41" t="s">
        <v>151</v>
      </c>
      <c r="T4" s="41" t="s">
        <v>152</v>
      </c>
      <c r="U4" s="41" t="s">
        <v>153</v>
      </c>
    </row>
    <row r="5" spans="1:41" s="41" customFormat="1" x14ac:dyDescent="0.2">
      <c r="A5" s="60"/>
      <c r="B5" s="60"/>
      <c r="C5" s="60"/>
      <c r="E5" s="60"/>
      <c r="G5" s="60"/>
      <c r="H5" s="60"/>
      <c r="I5" s="60"/>
      <c r="J5" s="60"/>
      <c r="K5" s="60"/>
      <c r="L5" s="78"/>
      <c r="M5" s="41" t="s">
        <v>154</v>
      </c>
      <c r="N5" s="41">
        <v>8</v>
      </c>
      <c r="O5" s="78"/>
      <c r="P5" s="78"/>
      <c r="Q5" s="41">
        <v>13.89542649</v>
      </c>
      <c r="R5" s="41">
        <v>6551</v>
      </c>
      <c r="S5" s="41" t="s">
        <v>155</v>
      </c>
      <c r="T5" s="41" t="s">
        <v>156</v>
      </c>
      <c r="U5" s="41" t="s">
        <v>157</v>
      </c>
    </row>
    <row r="6" spans="1:41" s="41" customFormat="1" x14ac:dyDescent="0.2">
      <c r="A6" s="60"/>
      <c r="B6" s="60"/>
      <c r="C6" s="60"/>
      <c r="E6" s="60"/>
      <c r="G6" s="60"/>
      <c r="H6" s="60"/>
      <c r="I6" s="60"/>
      <c r="J6" s="60"/>
      <c r="K6" s="60"/>
      <c r="L6" s="78"/>
      <c r="M6" s="41" t="s">
        <v>158</v>
      </c>
      <c r="N6" s="41">
        <v>7</v>
      </c>
      <c r="O6" s="78"/>
      <c r="P6" s="78"/>
      <c r="Q6" s="41">
        <v>12.15849818</v>
      </c>
      <c r="R6" s="41">
        <v>7059</v>
      </c>
      <c r="S6" s="41" t="s">
        <v>159</v>
      </c>
      <c r="T6" s="41" t="s">
        <v>160</v>
      </c>
      <c r="U6" s="41" t="s">
        <v>161</v>
      </c>
    </row>
    <row r="7" spans="1:41" s="41" customFormat="1" x14ac:dyDescent="0.2">
      <c r="A7" s="60"/>
      <c r="B7" s="60"/>
      <c r="C7" s="60"/>
      <c r="E7" s="60"/>
      <c r="G7" s="60"/>
      <c r="H7" s="60"/>
      <c r="I7" s="60"/>
      <c r="J7" s="60"/>
      <c r="K7" s="60"/>
      <c r="L7" s="78"/>
      <c r="M7" s="41" t="s">
        <v>162</v>
      </c>
      <c r="N7" s="41">
        <v>11</v>
      </c>
      <c r="O7" s="78"/>
      <c r="P7" s="78"/>
      <c r="Q7" s="41">
        <v>18.113680970000001</v>
      </c>
      <c r="R7" s="41">
        <v>1845</v>
      </c>
      <c r="S7" s="41" t="s">
        <v>163</v>
      </c>
      <c r="T7" s="41" t="s">
        <v>164</v>
      </c>
      <c r="U7" s="41" t="s">
        <v>165</v>
      </c>
    </row>
    <row r="8" spans="1:41" s="42" customFormat="1" x14ac:dyDescent="0.2">
      <c r="A8" s="61"/>
      <c r="B8" s="61"/>
      <c r="C8" s="61"/>
      <c r="E8" s="61"/>
      <c r="G8" s="61"/>
      <c r="H8" s="61"/>
      <c r="I8" s="61"/>
      <c r="J8" s="61"/>
      <c r="K8" s="61"/>
      <c r="L8" s="79"/>
      <c r="M8" s="42" t="s">
        <v>166</v>
      </c>
      <c r="N8" s="42">
        <v>26</v>
      </c>
      <c r="O8" s="79"/>
      <c r="P8" s="79"/>
      <c r="Q8" s="42">
        <v>45.160136110000003</v>
      </c>
      <c r="R8" s="42">
        <v>1827</v>
      </c>
      <c r="S8" s="42" t="s">
        <v>167</v>
      </c>
      <c r="T8" s="42" t="s">
        <v>163</v>
      </c>
      <c r="U8" s="42" t="s">
        <v>165</v>
      </c>
    </row>
  </sheetData>
  <mergeCells count="12">
    <mergeCell ref="P2:P8"/>
    <mergeCell ref="A2:A8"/>
    <mergeCell ref="C2:C8"/>
    <mergeCell ref="E2:E8"/>
    <mergeCell ref="G2:G8"/>
    <mergeCell ref="H2:H8"/>
    <mergeCell ref="I2:I8"/>
    <mergeCell ref="J2:J8"/>
    <mergeCell ref="K2:K8"/>
    <mergeCell ref="L2:L8"/>
    <mergeCell ref="B2:B8"/>
    <mergeCell ref="O2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Average enrichment</vt:lpstr>
      <vt:lpstr>Figure 2</vt:lpstr>
      <vt:lpstr>Figure 3</vt:lpstr>
      <vt:lpstr>Figure 4</vt:lpstr>
      <vt:lpstr>Figure 5</vt:lpstr>
      <vt:lpstr>Figure 6</vt:lpstr>
      <vt:lpstr>Figure 7</vt:lpstr>
    </vt:vector>
  </TitlesOfParts>
  <Company>UMC Utrecht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Stangl</dc:creator>
  <cp:lastModifiedBy>Microsoft Office User</cp:lastModifiedBy>
  <dcterms:created xsi:type="dcterms:W3CDTF">2020-04-09T11:34:08Z</dcterms:created>
  <dcterms:modified xsi:type="dcterms:W3CDTF">2020-04-10T12:47:59Z</dcterms:modified>
</cp:coreProperties>
</file>