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tiff" ContentType="image/tiff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do\Desktop\Nat-Comm-Joe-040320\"/>
    </mc:Choice>
  </mc:AlternateContent>
  <bookViews>
    <workbookView xWindow="-120" yWindow="-120" windowWidth="20640" windowHeight="11160" activeTab="7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8" l="1"/>
  <c r="L14" i="7"/>
  <c r="L15" i="7"/>
  <c r="L13" i="7"/>
  <c r="M15" i="4"/>
  <c r="M14" i="4"/>
  <c r="K41" i="3"/>
  <c r="G41" i="3"/>
  <c r="K40" i="3"/>
  <c r="G40" i="3"/>
  <c r="K39" i="3"/>
  <c r="G39" i="3"/>
  <c r="H35" i="8"/>
  <c r="F35" i="8"/>
  <c r="E35" i="8"/>
  <c r="D35" i="8"/>
  <c r="H27" i="8"/>
  <c r="G27" i="8"/>
  <c r="F27" i="8"/>
  <c r="E27" i="8"/>
  <c r="D27" i="8"/>
  <c r="K18" i="8"/>
  <c r="G18" i="8"/>
  <c r="K17" i="8"/>
  <c r="G17" i="8"/>
  <c r="K15" i="7"/>
  <c r="G15" i="7"/>
  <c r="K14" i="7"/>
  <c r="G14" i="7"/>
  <c r="K13" i="7"/>
  <c r="G13" i="7"/>
  <c r="T7" i="7"/>
  <c r="J7" i="7"/>
  <c r="T6" i="7"/>
  <c r="J6" i="7"/>
  <c r="J10" i="6"/>
  <c r="F10" i="6"/>
  <c r="J9" i="6"/>
  <c r="F9" i="6"/>
  <c r="J8" i="6"/>
  <c r="F8" i="6"/>
  <c r="L44" i="5"/>
  <c r="H44" i="5"/>
  <c r="L43" i="5"/>
  <c r="H43" i="5"/>
  <c r="L39" i="5"/>
  <c r="H39" i="5"/>
  <c r="L38" i="5"/>
  <c r="H38" i="5"/>
  <c r="K33" i="5"/>
  <c r="G33" i="5"/>
  <c r="K27" i="5"/>
  <c r="G27" i="5"/>
  <c r="K26" i="5"/>
  <c r="G26" i="5"/>
  <c r="H7" i="5"/>
  <c r="H6" i="5"/>
  <c r="K36" i="4"/>
  <c r="G36" i="4"/>
  <c r="K35" i="4"/>
  <c r="G35" i="4"/>
  <c r="K29" i="4"/>
  <c r="G29" i="4"/>
  <c r="K28" i="4"/>
  <c r="G28" i="4"/>
  <c r="L22" i="4"/>
  <c r="G22" i="4"/>
  <c r="L21" i="4"/>
  <c r="G21" i="4"/>
  <c r="G15" i="4"/>
  <c r="G14" i="4"/>
  <c r="L8" i="4"/>
  <c r="F8" i="4"/>
  <c r="L7" i="4"/>
  <c r="F7" i="4"/>
  <c r="N47" i="3"/>
  <c r="H47" i="3"/>
  <c r="N46" i="3"/>
  <c r="H46" i="3"/>
  <c r="R30" i="3"/>
  <c r="N30" i="3"/>
  <c r="R29" i="3"/>
  <c r="N29" i="3"/>
  <c r="K11" i="3"/>
  <c r="G11" i="3"/>
  <c r="K10" i="3"/>
  <c r="G10" i="3"/>
  <c r="K9" i="3"/>
  <c r="G9" i="3"/>
  <c r="K8" i="3"/>
  <c r="G8" i="3"/>
  <c r="K7" i="3"/>
  <c r="G7" i="3"/>
  <c r="M15" i="2"/>
  <c r="H15" i="2"/>
  <c r="M14" i="2"/>
  <c r="H14" i="2"/>
  <c r="P7" i="2"/>
  <c r="L7" i="2"/>
  <c r="H7" i="2"/>
  <c r="O12" i="1"/>
  <c r="K12" i="1"/>
  <c r="O11" i="1"/>
  <c r="K11" i="1"/>
  <c r="G12" i="1"/>
  <c r="G11" i="1"/>
  <c r="K7" i="1"/>
  <c r="G7" i="1"/>
  <c r="K6" i="1"/>
  <c r="G6" i="1"/>
  <c r="K5" i="1"/>
  <c r="G5" i="1"/>
  <c r="M24" i="1"/>
  <c r="H24" i="1"/>
  <c r="M23" i="1"/>
  <c r="H23" i="1"/>
  <c r="R18" i="1"/>
  <c r="R19" i="1"/>
  <c r="M18" i="1"/>
  <c r="M19" i="1"/>
  <c r="H18" i="1"/>
  <c r="H19" i="1"/>
  <c r="R17" i="1"/>
  <c r="M17" i="1"/>
  <c r="H17" i="1"/>
</calcChain>
</file>

<file path=xl/sharedStrings.xml><?xml version="1.0" encoding="utf-8"?>
<sst xmlns="http://schemas.openxmlformats.org/spreadsheetml/2006/main" count="318" uniqueCount="84">
  <si>
    <t>Supplentary Figure 1</t>
  </si>
  <si>
    <t>Figure 1A</t>
  </si>
  <si>
    <t>Figure 1B</t>
  </si>
  <si>
    <t>Figure 1C</t>
  </si>
  <si>
    <t>Figure 1D</t>
  </si>
  <si>
    <t>si-Cont</t>
  </si>
  <si>
    <t>si-FoxO3</t>
  </si>
  <si>
    <t>Ave</t>
  </si>
  <si>
    <t>FoxO3</t>
  </si>
  <si>
    <t>Dio2</t>
  </si>
  <si>
    <t>si-FoxO3-1</t>
  </si>
  <si>
    <t>si-FoxO3-2</t>
  </si>
  <si>
    <t>Dio3</t>
  </si>
  <si>
    <t>Murf1</t>
  </si>
  <si>
    <t>Atrogin</t>
  </si>
  <si>
    <t>Average</t>
  </si>
  <si>
    <t>Veh</t>
  </si>
  <si>
    <t>T4</t>
  </si>
  <si>
    <t>T3</t>
  </si>
  <si>
    <t>si-FoxO1</t>
  </si>
  <si>
    <t>si-Dio3-1</t>
  </si>
  <si>
    <t>si-Dio3-2</t>
  </si>
  <si>
    <t>Supplementary Figure 2</t>
  </si>
  <si>
    <t>Figure 2A</t>
  </si>
  <si>
    <t>si-Dio1-1</t>
  </si>
  <si>
    <t>si-Dio1-2</t>
  </si>
  <si>
    <t>Dio1</t>
  </si>
  <si>
    <t>Figure 2B</t>
  </si>
  <si>
    <r>
      <t>si-</t>
    </r>
    <r>
      <rPr>
        <i/>
        <sz val="11"/>
        <color theme="1"/>
        <rFont val="Calibri"/>
        <family val="2"/>
        <scheme val="minor"/>
      </rPr>
      <t>Dio1</t>
    </r>
  </si>
  <si>
    <t>Figure 2C</t>
  </si>
  <si>
    <t>Supplementary Figure 3</t>
  </si>
  <si>
    <t>Sham</t>
  </si>
  <si>
    <t>TAC</t>
  </si>
  <si>
    <r>
      <rPr>
        <i/>
        <sz val="11"/>
        <color theme="1"/>
        <rFont val="Symbol"/>
        <family val="1"/>
        <charset val="2"/>
      </rPr>
      <t>a</t>
    </r>
    <r>
      <rPr>
        <i/>
        <sz val="11"/>
        <color theme="1"/>
        <rFont val="Calibri"/>
        <family val="2"/>
        <scheme val="minor"/>
      </rPr>
      <t>MHC</t>
    </r>
  </si>
  <si>
    <r>
      <rPr>
        <i/>
        <sz val="11"/>
        <color theme="1"/>
        <rFont val="Symbol"/>
        <family val="1"/>
        <charset val="2"/>
      </rPr>
      <t>b</t>
    </r>
    <r>
      <rPr>
        <i/>
        <sz val="11"/>
        <color theme="1"/>
        <rFont val="Calibri"/>
        <family val="2"/>
        <scheme val="minor"/>
      </rPr>
      <t>MHC</t>
    </r>
  </si>
  <si>
    <t>Anf</t>
  </si>
  <si>
    <t>BNP</t>
  </si>
  <si>
    <t>Rcan1.4</t>
  </si>
  <si>
    <t>WT</t>
  </si>
  <si>
    <t>cKO</t>
  </si>
  <si>
    <t>FoxO1</t>
  </si>
  <si>
    <t>Supplementary Figure 4</t>
  </si>
  <si>
    <t>Figure 4B</t>
  </si>
  <si>
    <t>PTU(-)</t>
  </si>
  <si>
    <t>PTU(+)</t>
  </si>
  <si>
    <t>Figure 4C</t>
  </si>
  <si>
    <t>Figure 4D</t>
  </si>
  <si>
    <r>
      <t>Col</t>
    </r>
    <r>
      <rPr>
        <i/>
        <sz val="11"/>
        <color theme="1"/>
        <rFont val="Symbol"/>
        <family val="1"/>
        <charset val="2"/>
      </rPr>
      <t>a</t>
    </r>
    <r>
      <rPr>
        <i/>
        <sz val="11"/>
        <color theme="1"/>
        <rFont val="Calibri"/>
        <family val="2"/>
        <scheme val="minor"/>
      </rPr>
      <t>1</t>
    </r>
  </si>
  <si>
    <t>Figure 4E</t>
  </si>
  <si>
    <t>Figure 4F</t>
  </si>
  <si>
    <t>Supplementary Figure 5</t>
  </si>
  <si>
    <t>Figure 5A</t>
  </si>
  <si>
    <t>Figure 5C</t>
  </si>
  <si>
    <t>Figure 5D</t>
  </si>
  <si>
    <t>Figure 5E</t>
  </si>
  <si>
    <t>DMSO</t>
  </si>
  <si>
    <t>PTU</t>
  </si>
  <si>
    <t>Figure 5F</t>
  </si>
  <si>
    <t>T4+PTU</t>
  </si>
  <si>
    <t>si-Dio1</t>
  </si>
  <si>
    <t>si-Dio2</t>
  </si>
  <si>
    <t>Supplementary Figure 7</t>
  </si>
  <si>
    <t>Figure 7A</t>
  </si>
  <si>
    <t>Figure 7C</t>
  </si>
  <si>
    <t>Cre</t>
  </si>
  <si>
    <t>T4 (nM)</t>
  </si>
  <si>
    <t>PTU (uM)</t>
  </si>
  <si>
    <t>500+T3</t>
  </si>
  <si>
    <t>Supplementary Figure 6</t>
  </si>
  <si>
    <t>Figure 6C</t>
  </si>
  <si>
    <t>p21</t>
  </si>
  <si>
    <t>Vcam1</t>
  </si>
  <si>
    <t>Pdk4</t>
  </si>
  <si>
    <t>Supplementary Figure 8</t>
  </si>
  <si>
    <t>Figure 8B</t>
  </si>
  <si>
    <t>Figure 8D</t>
  </si>
  <si>
    <t>Figure 8E</t>
  </si>
  <si>
    <t>Figure 3A</t>
  </si>
  <si>
    <t>Figure 3C</t>
  </si>
  <si>
    <t>Figure 3D</t>
  </si>
  <si>
    <t>Figure 3E</t>
  </si>
  <si>
    <t>Figure 3B</t>
  </si>
  <si>
    <t>Figure 5B</t>
  </si>
  <si>
    <t>Figure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</si>
</sst>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t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19</xdr:row>
      <xdr:rowOff>15240</xdr:rowOff>
    </xdr:from>
    <xdr:to>
      <xdr:col>8</xdr:col>
      <xdr:colOff>533399</xdr:colOff>
      <xdr:row>39</xdr:row>
      <xdr:rowOff>121919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844040" y="3550920"/>
          <a:ext cx="3566159" cy="3764279"/>
          <a:chOff x="1451369" y="1077694"/>
          <a:chExt cx="3554945" cy="3922821"/>
        </a:xfrm>
      </xdr:grpSpPr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CxnSpPr/>
        </xdr:nvCxnSpPr>
        <xdr:spPr>
          <a:xfrm>
            <a:off x="1800225" y="1724025"/>
            <a:ext cx="657225" cy="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CxnSpPr/>
        </xdr:nvCxnSpPr>
        <xdr:spPr>
          <a:xfrm>
            <a:off x="2524125" y="1724025"/>
            <a:ext cx="657225" cy="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CxnSpPr/>
        </xdr:nvCxnSpPr>
        <xdr:spPr>
          <a:xfrm>
            <a:off x="3238500" y="1724025"/>
            <a:ext cx="657225" cy="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726300" y="1354693"/>
            <a:ext cx="769250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siCont</a:t>
            </a:r>
          </a:p>
        </xdr:txBody>
      </xdr:sp>
      <xdr:sp macro="" textlink="">
        <xdr:nvSpPr>
          <xdr:cNvPr id="7" name="TextBox 10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2476753" y="1098484"/>
            <a:ext cx="761747" cy="646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siDio2</a:t>
            </a:r>
          </a:p>
          <a:p>
            <a:r>
              <a:rPr lang="en-US"/>
              <a:t>  (#1)</a:t>
            </a:r>
          </a:p>
        </xdr:txBody>
      </xdr:sp>
      <xdr:sp macro="" textlink="">
        <xdr:nvSpPr>
          <xdr:cNvPr id="8" name="TextBox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3181350" y="1077694"/>
            <a:ext cx="761747" cy="646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siDio2</a:t>
            </a:r>
          </a:p>
          <a:p>
            <a:r>
              <a:rPr lang="en-US"/>
              <a:t>  (#2)</a:t>
            </a: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09848" y="1829670"/>
            <a:ext cx="2527070" cy="1695796"/>
          </a:xfrm>
          <a:prstGeom prst="rect">
            <a:avLst/>
          </a:prstGeom>
        </xdr:spPr>
      </xdr:pic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GrpSpPr/>
        </xdr:nvGrpSpPr>
        <xdr:grpSpPr>
          <a:xfrm>
            <a:off x="1451369" y="2370356"/>
            <a:ext cx="2644027" cy="350304"/>
            <a:chOff x="4499596" y="2664593"/>
            <a:chExt cx="2644027" cy="350304"/>
          </a:xfrm>
        </xdr:grpSpPr>
        <xdr:cxnSp macro="">
          <xdr:nvCxnSpPr>
            <xdr:cNvPr id="21" name="Straight Connector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CxnSpPr/>
          </xdr:nvCxnSpPr>
          <xdr:spPr>
            <a:xfrm>
              <a:off x="4510096" y="2677568"/>
              <a:ext cx="2633527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Straight Connector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CxnSpPr/>
          </xdr:nvCxnSpPr>
          <xdr:spPr>
            <a:xfrm>
              <a:off x="4499596" y="3001922"/>
              <a:ext cx="2633527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Straight Connector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CxnSpPr/>
          </xdr:nvCxnSpPr>
          <xdr:spPr>
            <a:xfrm>
              <a:off x="4510096" y="2677568"/>
              <a:ext cx="0" cy="337329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Straight Connector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CxnSpPr/>
          </xdr:nvCxnSpPr>
          <xdr:spPr>
            <a:xfrm>
              <a:off x="7133123" y="2664593"/>
              <a:ext cx="0" cy="337329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GrpSpPr/>
        </xdr:nvGrpSpPr>
        <xdr:grpSpPr>
          <a:xfrm>
            <a:off x="1513935" y="3570725"/>
            <a:ext cx="2488722" cy="1429790"/>
            <a:chOff x="1513935" y="3570725"/>
            <a:chExt cx="2488722" cy="1429790"/>
          </a:xfrm>
        </xdr:grpSpPr>
        <xdr:pic>
          <xdr:nvPicPr>
            <xdr:cNvPr id="19" name="Picture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5533"/>
            <a:stretch/>
          </xdr:blipFill>
          <xdr:spPr>
            <a:xfrm>
              <a:off x="1800225" y="3570725"/>
              <a:ext cx="2202432" cy="1429790"/>
            </a:xfrm>
            <a:prstGeom prst="rect">
              <a:avLst/>
            </a:prstGeom>
          </xdr:spPr>
        </xdr:pic>
        <xdr:pic>
          <xdr:nvPicPr>
            <xdr:cNvPr id="20" name="Picture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884" r="91280"/>
            <a:stretch/>
          </xdr:blipFill>
          <xdr:spPr>
            <a:xfrm>
              <a:off x="1513935" y="3570725"/>
              <a:ext cx="310255" cy="1429790"/>
            </a:xfrm>
            <a:prstGeom prst="rect">
              <a:avLst/>
            </a:prstGeom>
          </xdr:spPr>
        </xdr:pic>
      </xdr:grpSp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GrpSpPr/>
        </xdr:nvGrpSpPr>
        <xdr:grpSpPr>
          <a:xfrm>
            <a:off x="1509848" y="4144522"/>
            <a:ext cx="2644027" cy="350304"/>
            <a:chOff x="4499596" y="2664593"/>
            <a:chExt cx="2644027" cy="350304"/>
          </a:xfrm>
        </xdr:grpSpPr>
        <xdr:cxnSp macro="">
          <xdr:nvCxnSpPr>
            <xdr:cNvPr id="15" name="Straight Connector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CxnSpPr/>
          </xdr:nvCxnSpPr>
          <xdr:spPr>
            <a:xfrm>
              <a:off x="4510096" y="2677568"/>
              <a:ext cx="2633527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Straight Connector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CxnSpPr/>
          </xdr:nvCxnSpPr>
          <xdr:spPr>
            <a:xfrm>
              <a:off x="4499596" y="3001922"/>
              <a:ext cx="2633527" cy="0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Straight Connector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CxnSpPr/>
          </xdr:nvCxnSpPr>
          <xdr:spPr>
            <a:xfrm>
              <a:off x="4510096" y="2677568"/>
              <a:ext cx="0" cy="337329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" name="Straight Connector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CxnSpPr/>
          </xdr:nvCxnSpPr>
          <xdr:spPr>
            <a:xfrm>
              <a:off x="7133123" y="2664593"/>
              <a:ext cx="0" cy="337329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3" name="TextBox 3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/>
        </xdr:nvSpPr>
        <xdr:spPr>
          <a:xfrm>
            <a:off x="4036918" y="2367329"/>
            <a:ext cx="619080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Dio2</a:t>
            </a:r>
          </a:p>
        </xdr:txBody>
      </xdr:sp>
      <xdr:sp macro="" textlink="">
        <xdr:nvSpPr>
          <xdr:cNvPr id="14" name="TextBox 3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4130625" y="4128520"/>
            <a:ext cx="875689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/>
              <a:t>Tubulin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8</xdr:col>
      <xdr:colOff>119063</xdr:colOff>
      <xdr:row>21</xdr:row>
      <xdr:rowOff>49530</xdr:rowOff>
    </xdr:to>
    <xdr:grpSp>
      <xdr:nvGrpSpPr>
        <xdr:cNvPr id="2" name="Group 1"/>
        <xdr:cNvGrpSpPr/>
      </xdr:nvGrpSpPr>
      <xdr:grpSpPr>
        <a:xfrm>
          <a:off x="1386840" y="2407920"/>
          <a:ext cx="3776663" cy="1527810"/>
          <a:chOff x="476048" y="1661808"/>
          <a:chExt cx="3776663" cy="1543050"/>
        </a:xfrm>
      </xdr:grpSpPr>
      <xdr:pic>
        <xdr:nvPicPr>
          <xdr:cNvPr id="3" name="Picture 2" descr="FoxLL-Cre.tif"/>
          <xdr:cNvPicPr>
            <a:picLocks noChangeAspect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133273" y="2271408"/>
            <a:ext cx="2341563" cy="933450"/>
          </a:xfrm>
          <a:prstGeom prst="rect">
            <a:avLst/>
          </a:prstGeom>
          <a:ln w="19050" cap="sq">
            <a:noFill/>
            <a:prstDash val="solid"/>
            <a:miter lim="800000"/>
          </a:ln>
          <a:effectLst/>
        </xdr:spPr>
      </xdr:pic>
      <xdr:sp macro="" textlink="">
        <xdr:nvSpPr>
          <xdr:cNvPr id="4" name="Right Triangle 3"/>
          <xdr:cNvSpPr/>
        </xdr:nvSpPr>
        <xdr:spPr bwMode="auto">
          <a:xfrm flipH="1">
            <a:off x="1590473" y="2042808"/>
            <a:ext cx="685800" cy="152400"/>
          </a:xfrm>
          <a:prstGeom prst="rt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en-US" sz="1200"/>
          </a:p>
        </xdr:txBody>
      </xdr:sp>
      <xdr:sp macro="" textlink="">
        <xdr:nvSpPr>
          <xdr:cNvPr id="5" name="Right Triangle 4"/>
          <xdr:cNvSpPr/>
        </xdr:nvSpPr>
        <xdr:spPr bwMode="auto">
          <a:xfrm flipH="1">
            <a:off x="2352473" y="2042808"/>
            <a:ext cx="685800" cy="152400"/>
          </a:xfrm>
          <a:prstGeom prst="rt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defRPr/>
            </a:pPr>
            <a:endParaRPr lang="en-US" sz="1200"/>
          </a:p>
        </xdr:txBody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 rot="16200000">
            <a:off x="2972790" y="1739171"/>
            <a:ext cx="431741" cy="2770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200" b="1">
                <a:cs typeface="Arial" panose="020B0604020202020204" pitchFamily="34" charset="0"/>
              </a:rPr>
              <a:t>Het</a:t>
            </a:r>
            <a:endParaRPr lang="en-US" altLang="en-US" sz="1200"/>
          </a:p>
        </xdr:txBody>
      </xdr:sp>
      <xdr:sp macro="" textlink="">
        <xdr:nvSpPr>
          <xdr:cNvPr id="7" name="Rectangle 6"/>
          <xdr:cNvSpPr>
            <a:spLocks noChangeArrowheads="1"/>
          </xdr:cNvSpPr>
        </xdr:nvSpPr>
        <xdr:spPr bwMode="auto">
          <a:xfrm>
            <a:off x="476048" y="2662427"/>
            <a:ext cx="445084" cy="3387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600" b="1" baseline="30000">
                <a:cs typeface="Arial" panose="020B0604020202020204" pitchFamily="34" charset="0"/>
              </a:rPr>
              <a:t>L/L</a:t>
            </a:r>
            <a:r>
              <a:rPr lang="en-US" altLang="en-US" sz="1600" b="1">
                <a:cs typeface="Arial" panose="020B0604020202020204" pitchFamily="34" charset="0"/>
              </a:rPr>
              <a:t> </a:t>
            </a:r>
            <a:endParaRPr lang="en-US" altLang="en-US" sz="1600"/>
          </a:p>
        </xdr:txBody>
      </xdr:sp>
      <xdr:sp macro="" textlink="">
        <xdr:nvSpPr>
          <xdr:cNvPr id="8" name="TextBox 19"/>
          <xdr:cNvSpPr txBox="1">
            <a:spLocks noChangeArrowheads="1"/>
          </xdr:cNvSpPr>
        </xdr:nvSpPr>
        <xdr:spPr bwMode="auto">
          <a:xfrm>
            <a:off x="1666744" y="1787824"/>
            <a:ext cx="417127" cy="2771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200" b="1"/>
              <a:t>L/L</a:t>
            </a:r>
          </a:p>
        </xdr:txBody>
      </xdr:sp>
      <xdr:sp macro="" textlink="">
        <xdr:nvSpPr>
          <xdr:cNvPr id="9" name="TextBox 20"/>
          <xdr:cNvSpPr txBox="1">
            <a:spLocks noChangeArrowheads="1"/>
          </xdr:cNvSpPr>
        </xdr:nvSpPr>
        <xdr:spPr bwMode="auto">
          <a:xfrm>
            <a:off x="2266854" y="1787824"/>
            <a:ext cx="805077" cy="2771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200" b="1"/>
              <a:t>L/L,Cre+</a:t>
            </a:r>
          </a:p>
        </xdr:txBody>
      </xdr:sp>
      <xdr:cxnSp macro="">
        <xdr:nvCxnSpPr>
          <xdr:cNvPr id="10" name="Straight Arrow Connector 9"/>
          <xdr:cNvCxnSpPr/>
        </xdr:nvCxnSpPr>
        <xdr:spPr bwMode="auto">
          <a:xfrm flipH="1" flipV="1">
            <a:off x="3495473" y="2957208"/>
            <a:ext cx="228600" cy="158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 bwMode="auto">
          <a:xfrm>
            <a:off x="828473" y="2804808"/>
            <a:ext cx="304800" cy="952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/>
        </xdr:nvCxnSpPr>
        <xdr:spPr bwMode="auto">
          <a:xfrm flipH="1" flipV="1">
            <a:off x="3495473" y="2804808"/>
            <a:ext cx="228600" cy="158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Rectangle 12"/>
          <xdr:cNvSpPr>
            <a:spLocks noChangeArrowheads="1"/>
          </xdr:cNvSpPr>
        </xdr:nvSpPr>
        <xdr:spPr bwMode="auto">
          <a:xfrm>
            <a:off x="3724266" y="2652897"/>
            <a:ext cx="528445" cy="3387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600" b="1" baseline="30000">
                <a:cs typeface="Arial" panose="020B0604020202020204" pitchFamily="34" charset="0"/>
              </a:rPr>
              <a:t>∆L/L</a:t>
            </a:r>
            <a:r>
              <a:rPr lang="en-US" altLang="en-US" sz="1600" b="1">
                <a:cs typeface="Arial" panose="020B0604020202020204" pitchFamily="34" charset="0"/>
              </a:rPr>
              <a:t> </a:t>
            </a:r>
            <a:endParaRPr lang="en-US" altLang="en-US" sz="1600"/>
          </a:p>
        </xdr:txBody>
      </xdr:sp>
      <xdr:sp macro="" textlink="">
        <xdr:nvSpPr>
          <xdr:cNvPr id="14" name="Rectangle 13"/>
          <xdr:cNvSpPr>
            <a:spLocks noChangeArrowheads="1"/>
          </xdr:cNvSpPr>
        </xdr:nvSpPr>
        <xdr:spPr bwMode="auto">
          <a:xfrm>
            <a:off x="3724266" y="2805372"/>
            <a:ext cx="455601" cy="3387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600" b="1" baseline="30000">
                <a:cs typeface="Arial" panose="020B0604020202020204" pitchFamily="34" charset="0"/>
              </a:rPr>
              <a:t>WT</a:t>
            </a:r>
            <a:r>
              <a:rPr lang="en-US" altLang="en-US" sz="1600" b="1">
                <a:cs typeface="Arial" panose="020B0604020202020204" pitchFamily="34" charset="0"/>
              </a:rPr>
              <a:t> </a:t>
            </a:r>
            <a:endParaRPr lang="en-US" altLang="en-US" sz="1600"/>
          </a:p>
        </xdr:txBody>
      </xdr:sp>
      <xdr:sp macro="" textlink="">
        <xdr:nvSpPr>
          <xdr:cNvPr id="15" name="TextBox 20"/>
          <xdr:cNvSpPr txBox="1">
            <a:spLocks noChangeArrowheads="1"/>
          </xdr:cNvSpPr>
        </xdr:nvSpPr>
        <xdr:spPr bwMode="auto">
          <a:xfrm>
            <a:off x="523673" y="1785633"/>
            <a:ext cx="574196" cy="3077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 hangingPunct="1"/>
            <a:r>
              <a:rPr lang="en-US" altLang="en-US" sz="1400" b="1"/>
              <a:t>DNA</a:t>
            </a:r>
          </a:p>
        </xdr:txBody>
      </xdr:sp>
    </xdr:grpSp>
    <xdr:clientData/>
  </xdr:twoCellAnchor>
  <xdr:twoCellAnchor>
    <xdr:from>
      <xdr:col>1</xdr:col>
      <xdr:colOff>53340</xdr:colOff>
      <xdr:row>25</xdr:row>
      <xdr:rowOff>160020</xdr:rowOff>
    </xdr:from>
    <xdr:to>
      <xdr:col>8</xdr:col>
      <xdr:colOff>345245</xdr:colOff>
      <xdr:row>33</xdr:row>
      <xdr:rowOff>163335</xdr:rowOff>
    </xdr:to>
    <xdr:grpSp>
      <xdr:nvGrpSpPr>
        <xdr:cNvPr id="24" name="Group 23"/>
        <xdr:cNvGrpSpPr/>
      </xdr:nvGrpSpPr>
      <xdr:grpSpPr>
        <a:xfrm>
          <a:off x="830580" y="4777740"/>
          <a:ext cx="4559105" cy="1481595"/>
          <a:chOff x="4109815" y="565873"/>
          <a:chExt cx="4559105" cy="1481595"/>
        </a:xfrm>
      </xdr:grpSpPr>
      <xdr:grpSp>
        <xdr:nvGrpSpPr>
          <xdr:cNvPr id="25" name="Group 24"/>
          <xdr:cNvGrpSpPr/>
        </xdr:nvGrpSpPr>
        <xdr:grpSpPr>
          <a:xfrm>
            <a:off x="4109815" y="855482"/>
            <a:ext cx="4559105" cy="1191986"/>
            <a:chOff x="4109815" y="855482"/>
            <a:chExt cx="4559105" cy="1191986"/>
          </a:xfrm>
        </xdr:grpSpPr>
        <xdr:pic>
          <xdr:nvPicPr>
            <xdr:cNvPr id="30" name="Picture 29" descr="Cropped_Tfoxo3-anwar.tif"/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17221"/>
            <a:stretch>
              <a:fillRect/>
            </a:stretch>
          </xdr:blipFill>
          <xdr:spPr bwMode="auto">
            <a:xfrm>
              <a:off x="5024215" y="855482"/>
              <a:ext cx="3514725" cy="731838"/>
            </a:xfrm>
            <a:prstGeom prst="rect">
              <a:avLst/>
            </a:prstGeom>
            <a:noFill/>
            <a:ln w="19050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" name="Picture 30" descr="GAPDH-for Foxo1.tif"/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21413" t="14999" r="19701" b="66667"/>
            <a:stretch>
              <a:fillRect/>
            </a:stretch>
          </xdr:blipFill>
          <xdr:spPr bwMode="auto">
            <a:xfrm>
              <a:off x="5087520" y="1590268"/>
              <a:ext cx="3581400" cy="457200"/>
            </a:xfrm>
            <a:prstGeom prst="rect">
              <a:avLst/>
            </a:prstGeom>
            <a:noFill/>
            <a:ln w="19050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2" name="TextBox 33"/>
            <xdr:cNvSpPr txBox="1">
              <a:spLocks noChangeArrowheads="1"/>
            </xdr:cNvSpPr>
          </xdr:nvSpPr>
          <xdr:spPr bwMode="auto">
            <a:xfrm>
              <a:off x="4327108" y="1696630"/>
              <a:ext cx="738187" cy="2778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 eaLnBrk="1" hangingPunct="1">
                <a:spcBef>
                  <a:spcPct val="0"/>
                </a:spcBef>
                <a:buFontTx/>
                <a:buNone/>
              </a:pPr>
              <a:r>
                <a:rPr lang="en-US" altLang="en-US" sz="1200" b="1">
                  <a:latin typeface="Arial" panose="020B0604020202020204" pitchFamily="34" charset="0"/>
                  <a:cs typeface="Arial" panose="020B0604020202020204" pitchFamily="34" charset="0"/>
                </a:rPr>
                <a:t>GAPDH</a:t>
              </a:r>
            </a:p>
          </xdr:txBody>
        </xdr:sp>
        <xdr:sp macro="" textlink="">
          <xdr:nvSpPr>
            <xdr:cNvPr id="33" name="TextBox 35"/>
            <xdr:cNvSpPr txBox="1">
              <a:spLocks noChangeArrowheads="1"/>
            </xdr:cNvSpPr>
          </xdr:nvSpPr>
          <xdr:spPr bwMode="auto">
            <a:xfrm>
              <a:off x="4109815" y="1022850"/>
              <a:ext cx="663575" cy="2762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 eaLnBrk="1" hangingPunct="1">
                <a:spcBef>
                  <a:spcPct val="0"/>
                </a:spcBef>
                <a:buFontTx/>
                <a:buNone/>
              </a:pPr>
              <a:r>
                <a:rPr lang="en-US" altLang="en-US" sz="1200" b="1">
                  <a:latin typeface="Arial" panose="020B0604020202020204" pitchFamily="34" charset="0"/>
                  <a:cs typeface="Arial" panose="020B0604020202020204" pitchFamily="34" charset="0"/>
                </a:rPr>
                <a:t>FoxO3</a:t>
              </a:r>
            </a:p>
          </xdr:txBody>
        </xdr:sp>
        <xdr:cxnSp macro="">
          <xdr:nvCxnSpPr>
            <xdr:cNvPr id="34" name="Straight Arrow Connector 33"/>
            <xdr:cNvCxnSpPr/>
          </xdr:nvCxnSpPr>
          <xdr:spPr>
            <a:xfrm flipV="1">
              <a:off x="4719415" y="1140325"/>
              <a:ext cx="304800" cy="12700"/>
            </a:xfrm>
            <a:prstGeom prst="straightConnector1">
              <a:avLst/>
            </a:prstGeom>
            <a:ln w="12700">
              <a:solidFill>
                <a:schemeClr val="tx1"/>
              </a:solidFill>
              <a:headEnd type="none" w="med" len="med"/>
              <a:tailEnd type="triangl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5" name="TextBox 37"/>
            <xdr:cNvSpPr txBox="1">
              <a:spLocks noChangeArrowheads="1"/>
            </xdr:cNvSpPr>
          </xdr:nvSpPr>
          <xdr:spPr bwMode="auto">
            <a:xfrm>
              <a:off x="4109815" y="1251450"/>
              <a:ext cx="663575" cy="2762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 eaLnBrk="1" hangingPunct="1">
                <a:spcBef>
                  <a:spcPct val="0"/>
                </a:spcBef>
                <a:buFontTx/>
                <a:buNone/>
              </a:pPr>
              <a:r>
                <a:rPr lang="en-US" altLang="en-US" sz="1200" b="1">
                  <a:latin typeface="Arial" panose="020B0604020202020204" pitchFamily="34" charset="0"/>
                  <a:cs typeface="Arial" panose="020B0604020202020204" pitchFamily="34" charset="0"/>
                </a:rPr>
                <a:t>FoxO1</a:t>
              </a:r>
            </a:p>
          </xdr:txBody>
        </xdr:sp>
        <xdr:cxnSp macro="">
          <xdr:nvCxnSpPr>
            <xdr:cNvPr id="36" name="Straight Arrow Connector 35"/>
            <xdr:cNvCxnSpPr/>
          </xdr:nvCxnSpPr>
          <xdr:spPr>
            <a:xfrm flipV="1">
              <a:off x="4719415" y="1338764"/>
              <a:ext cx="304800" cy="14287"/>
            </a:xfrm>
            <a:prstGeom prst="straightConnector1">
              <a:avLst/>
            </a:prstGeom>
            <a:ln w="12700">
              <a:solidFill>
                <a:schemeClr val="tx1"/>
              </a:solidFill>
              <a:headEnd type="none" w="med" len="med"/>
              <a:tailEnd type="triangl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6" name="Straight Connector 25"/>
          <xdr:cNvCxnSpPr/>
        </xdr:nvCxnSpPr>
        <xdr:spPr>
          <a:xfrm>
            <a:off x="7025344" y="806460"/>
            <a:ext cx="13716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TextBox 24"/>
          <xdr:cNvSpPr txBox="1"/>
        </xdr:nvSpPr>
        <xdr:spPr>
          <a:xfrm>
            <a:off x="5767396" y="565873"/>
            <a:ext cx="404278" cy="26161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WT</a:t>
            </a:r>
          </a:p>
        </xdr:txBody>
      </xdr:sp>
      <xdr:sp macro="" textlink="">
        <xdr:nvSpPr>
          <xdr:cNvPr id="28" name="TextBox 25"/>
          <xdr:cNvSpPr txBox="1"/>
        </xdr:nvSpPr>
        <xdr:spPr>
          <a:xfrm>
            <a:off x="7576802" y="565873"/>
            <a:ext cx="474810" cy="26161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cKO</a:t>
            </a:r>
          </a:p>
        </xdr:txBody>
      </xdr:sp>
      <xdr:cxnSp macro="">
        <xdr:nvCxnSpPr>
          <xdr:cNvPr id="29" name="Straight Connector 28"/>
          <xdr:cNvCxnSpPr/>
        </xdr:nvCxnSpPr>
        <xdr:spPr>
          <a:xfrm>
            <a:off x="5382812" y="806460"/>
            <a:ext cx="1371600" cy="0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0</xdr:rowOff>
    </xdr:from>
    <xdr:to>
      <xdr:col>7</xdr:col>
      <xdr:colOff>245533</xdr:colOff>
      <xdr:row>21</xdr:row>
      <xdr:rowOff>129631</xdr:rowOff>
    </xdr:to>
    <xdr:grpSp>
      <xdr:nvGrpSpPr>
        <xdr:cNvPr id="2" name="Group 1"/>
        <xdr:cNvGrpSpPr/>
      </xdr:nvGrpSpPr>
      <xdr:grpSpPr>
        <a:xfrm>
          <a:off x="1363980" y="1676400"/>
          <a:ext cx="3293533" cy="2339431"/>
          <a:chOff x="4832054" y="1741503"/>
          <a:chExt cx="3293533" cy="2339431"/>
        </a:xfrm>
      </xdr:grpSpPr>
      <xdr:pic>
        <xdr:nvPicPr>
          <xdr:cNvPr id="3" name="Picture 2"/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8237" t="20210" r="6019" b="47021"/>
          <a:stretch/>
        </xdr:blipFill>
        <xdr:spPr>
          <a:xfrm>
            <a:off x="4832054" y="2311399"/>
            <a:ext cx="3293533" cy="1769535"/>
          </a:xfrm>
          <a:prstGeom prst="rect">
            <a:avLst/>
          </a:prstGeom>
        </xdr:spPr>
      </xdr:pic>
      <xdr:sp macro="" textlink="">
        <xdr:nvSpPr>
          <xdr:cNvPr id="4" name="TextBox 6"/>
          <xdr:cNvSpPr txBox="1">
            <a:spLocks noChangeArrowheads="1"/>
          </xdr:cNvSpPr>
        </xdr:nvSpPr>
        <xdr:spPr bwMode="auto">
          <a:xfrm>
            <a:off x="7283731" y="1741503"/>
            <a:ext cx="569387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 i="1">
                <a:latin typeface="Arial" panose="020B0604020202020204" pitchFamily="34" charset="0"/>
                <a:cs typeface="Arial" panose="020B0604020202020204" pitchFamily="34" charset="0"/>
              </a:rPr>
              <a:t>Actin</a:t>
            </a:r>
          </a:p>
        </xdr:txBody>
      </xdr:sp>
      <xdr:sp macro="" textlink="">
        <xdr:nvSpPr>
          <xdr:cNvPr id="5" name="TextBox 7"/>
          <xdr:cNvSpPr txBox="1">
            <a:spLocks noChangeArrowheads="1"/>
          </xdr:cNvSpPr>
        </xdr:nvSpPr>
        <xdr:spPr bwMode="auto">
          <a:xfrm>
            <a:off x="5378838" y="1741503"/>
            <a:ext cx="518091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 i="1">
                <a:latin typeface="Arial" panose="020B0604020202020204" pitchFamily="34" charset="0"/>
                <a:cs typeface="Arial" panose="020B0604020202020204" pitchFamily="34" charset="0"/>
              </a:rPr>
              <a:t>Dio1</a:t>
            </a:r>
          </a:p>
        </xdr:txBody>
      </xdr:sp>
      <xdr:sp macro="" textlink="">
        <xdr:nvSpPr>
          <xdr:cNvPr id="6" name="TextBox 9"/>
          <xdr:cNvSpPr txBox="1">
            <a:spLocks noChangeArrowheads="1"/>
          </xdr:cNvSpPr>
        </xdr:nvSpPr>
        <xdr:spPr bwMode="auto">
          <a:xfrm>
            <a:off x="6318590" y="1741503"/>
            <a:ext cx="518091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 i="1">
                <a:latin typeface="Arial" panose="020B0604020202020204" pitchFamily="34" charset="0"/>
                <a:cs typeface="Arial" panose="020B0604020202020204" pitchFamily="34" charset="0"/>
              </a:rPr>
              <a:t>Dio2</a:t>
            </a:r>
          </a:p>
        </xdr:txBody>
      </xdr:sp>
      <xdr:cxnSp macro="">
        <xdr:nvCxnSpPr>
          <xdr:cNvPr id="7" name="Straight Connector 6"/>
          <xdr:cNvCxnSpPr/>
        </xdr:nvCxnSpPr>
        <xdr:spPr bwMode="auto">
          <a:xfrm>
            <a:off x="5192603" y="2016141"/>
            <a:ext cx="82296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Connector 7"/>
          <xdr:cNvCxnSpPr/>
        </xdr:nvCxnSpPr>
        <xdr:spPr bwMode="auto">
          <a:xfrm>
            <a:off x="6132410" y="2016141"/>
            <a:ext cx="82296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Connector 8"/>
          <xdr:cNvCxnSpPr/>
        </xdr:nvCxnSpPr>
        <xdr:spPr bwMode="auto">
          <a:xfrm>
            <a:off x="7131470" y="2016141"/>
            <a:ext cx="82296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Box 8"/>
          <xdr:cNvSpPr txBox="1">
            <a:spLocks noChangeArrowheads="1"/>
          </xdr:cNvSpPr>
        </xdr:nvSpPr>
        <xdr:spPr bwMode="auto">
          <a:xfrm>
            <a:off x="5141401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1" name="TextBox 8"/>
          <xdr:cNvSpPr txBox="1">
            <a:spLocks noChangeArrowheads="1"/>
          </xdr:cNvSpPr>
        </xdr:nvSpPr>
        <xdr:spPr bwMode="auto">
          <a:xfrm>
            <a:off x="5462733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2" name="TextBox 8"/>
          <xdr:cNvSpPr txBox="1">
            <a:spLocks noChangeArrowheads="1"/>
          </xdr:cNvSpPr>
        </xdr:nvSpPr>
        <xdr:spPr bwMode="auto">
          <a:xfrm>
            <a:off x="7088739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3" name="TextBox 8"/>
          <xdr:cNvSpPr txBox="1">
            <a:spLocks noChangeArrowheads="1"/>
          </xdr:cNvSpPr>
        </xdr:nvSpPr>
        <xdr:spPr bwMode="auto">
          <a:xfrm>
            <a:off x="7435472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4" name="TextBox 8"/>
          <xdr:cNvSpPr txBox="1">
            <a:spLocks noChangeArrowheads="1"/>
          </xdr:cNvSpPr>
        </xdr:nvSpPr>
        <xdr:spPr bwMode="auto">
          <a:xfrm>
            <a:off x="6115076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5" name="TextBox 8"/>
          <xdr:cNvSpPr txBox="1">
            <a:spLocks noChangeArrowheads="1"/>
          </xdr:cNvSpPr>
        </xdr:nvSpPr>
        <xdr:spPr bwMode="auto">
          <a:xfrm>
            <a:off x="6444875" y="2045865"/>
            <a:ext cx="349776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L1</a:t>
            </a:r>
          </a:p>
        </xdr:txBody>
      </xdr:sp>
      <xdr:sp macro="" textlink="">
        <xdr:nvSpPr>
          <xdr:cNvPr id="16" name="TextBox 8"/>
          <xdr:cNvSpPr txBox="1">
            <a:spLocks noChangeArrowheads="1"/>
          </xdr:cNvSpPr>
        </xdr:nvSpPr>
        <xdr:spPr bwMode="auto">
          <a:xfrm>
            <a:off x="7748968" y="2045865"/>
            <a:ext cx="324128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(-)</a:t>
            </a:r>
          </a:p>
        </xdr:txBody>
      </xdr:sp>
      <xdr:sp macro="" textlink="">
        <xdr:nvSpPr>
          <xdr:cNvPr id="17" name="TextBox 8"/>
          <xdr:cNvSpPr txBox="1">
            <a:spLocks noChangeArrowheads="1"/>
          </xdr:cNvSpPr>
        </xdr:nvSpPr>
        <xdr:spPr bwMode="auto">
          <a:xfrm>
            <a:off x="5784696" y="2045865"/>
            <a:ext cx="324128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(-)</a:t>
            </a:r>
          </a:p>
        </xdr:txBody>
      </xdr:sp>
      <xdr:sp macro="" textlink="">
        <xdr:nvSpPr>
          <xdr:cNvPr id="18" name="TextBox 8"/>
          <xdr:cNvSpPr txBox="1">
            <a:spLocks noChangeArrowheads="1"/>
          </xdr:cNvSpPr>
        </xdr:nvSpPr>
        <xdr:spPr bwMode="auto">
          <a:xfrm>
            <a:off x="6724235" y="2045865"/>
            <a:ext cx="324128" cy="26161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(-)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480349</xdr:colOff>
      <xdr:row>3</xdr:row>
      <xdr:rowOff>83821</xdr:rowOff>
    </xdr:from>
    <xdr:to>
      <xdr:col>7</xdr:col>
      <xdr:colOff>533400</xdr:colOff>
      <xdr:row>12</xdr:row>
      <xdr:rowOff>70967</xdr:rowOff>
    </xdr:to>
    <xdr:grpSp>
      <xdr:nvGrpSpPr>
        <xdr:cNvPr id="2" name="Group 1"/>
        <xdr:cNvGrpSpPr/>
      </xdr:nvGrpSpPr>
      <xdr:grpSpPr>
        <a:xfrm>
          <a:off x="1227109" y="647701"/>
          <a:ext cx="3924011" cy="1648306"/>
          <a:chOff x="2789209" y="2133600"/>
          <a:chExt cx="3924011" cy="1633456"/>
        </a:xfrm>
      </xdr:grpSpPr>
      <xdr:pic>
        <xdr:nvPicPr>
          <xdr:cNvPr id="3" name="Picture 2" descr="H:\IMCHomeA-M\anguy4\Public\Licor Image\Anwar WB\Tif\Phospho-Erk-021513-rev2.t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789209" y="2819400"/>
            <a:ext cx="3066067" cy="432816"/>
          </a:xfrm>
          <a:prstGeom prst="rect">
            <a:avLst/>
          </a:prstGeom>
          <a:solidFill>
            <a:srgbClr val="000000"/>
          </a:solidFill>
          <a:ln w="19050" cap="sq">
            <a:noFill/>
            <a:miter lim="800000"/>
            <a:headEnd/>
            <a:tailEnd/>
          </a:ln>
        </xdr:spPr>
      </xdr:pic>
      <xdr:pic>
        <xdr:nvPicPr>
          <xdr:cNvPr id="4" name="Picture 3" descr="H:\IMCHomeA-M\anguy4\Public\Licor Image\Anwar WB\Tif\Total-Erk-021513-rev2.tif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789209" y="3338568"/>
            <a:ext cx="3083683" cy="428488"/>
          </a:xfrm>
          <a:prstGeom prst="rect">
            <a:avLst/>
          </a:prstGeom>
          <a:solidFill>
            <a:srgbClr val="000000"/>
          </a:solidFill>
          <a:ln w="19050" cap="sq">
            <a:noFill/>
            <a:miter lim="800000"/>
            <a:headEnd/>
            <a:tailEnd/>
          </a:ln>
        </xdr:spPr>
      </xdr:pic>
      <xdr:sp macro="" textlink="">
        <xdr:nvSpPr>
          <xdr:cNvPr id="5" name="TextBox 6"/>
          <xdr:cNvSpPr txBox="1">
            <a:spLocks noChangeArrowheads="1"/>
          </xdr:cNvSpPr>
        </xdr:nvSpPr>
        <xdr:spPr bwMode="auto">
          <a:xfrm>
            <a:off x="4389293" y="2438400"/>
            <a:ext cx="603007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Sham</a:t>
            </a:r>
          </a:p>
        </xdr:txBody>
      </xdr:sp>
      <xdr:sp macro="" textlink="">
        <xdr:nvSpPr>
          <xdr:cNvPr id="6" name="TextBox 7"/>
          <xdr:cNvSpPr txBox="1">
            <a:spLocks noChangeArrowheads="1"/>
          </xdr:cNvSpPr>
        </xdr:nvSpPr>
        <xdr:spPr bwMode="auto">
          <a:xfrm>
            <a:off x="2865403" y="2438400"/>
            <a:ext cx="603007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Sham</a:t>
            </a:r>
          </a:p>
        </xdr:txBody>
      </xdr:sp>
      <xdr:sp macro="" textlink="">
        <xdr:nvSpPr>
          <xdr:cNvPr id="7" name="TextBox 8"/>
          <xdr:cNvSpPr txBox="1">
            <a:spLocks noChangeArrowheads="1"/>
          </xdr:cNvSpPr>
        </xdr:nvSpPr>
        <xdr:spPr bwMode="auto">
          <a:xfrm>
            <a:off x="3398765" y="2133600"/>
            <a:ext cx="417072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L/L</a:t>
            </a:r>
          </a:p>
        </xdr:txBody>
      </xdr:sp>
      <xdr:sp macro="" textlink="">
        <xdr:nvSpPr>
          <xdr:cNvPr id="8" name="TextBox 9"/>
          <xdr:cNvSpPr txBox="1">
            <a:spLocks noChangeArrowheads="1"/>
          </xdr:cNvSpPr>
        </xdr:nvSpPr>
        <xdr:spPr bwMode="auto">
          <a:xfrm>
            <a:off x="3627348" y="2438400"/>
            <a:ext cx="489010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TAC</a:t>
            </a:r>
          </a:p>
        </xdr:txBody>
      </xdr:sp>
      <xdr:sp macro="" textlink="">
        <xdr:nvSpPr>
          <xdr:cNvPr id="9" name="TextBox 10"/>
          <xdr:cNvSpPr txBox="1">
            <a:spLocks noChangeArrowheads="1"/>
          </xdr:cNvSpPr>
        </xdr:nvSpPr>
        <xdr:spPr bwMode="auto">
          <a:xfrm>
            <a:off x="5227433" y="2438400"/>
            <a:ext cx="489010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TAC</a:t>
            </a:r>
          </a:p>
        </xdr:txBody>
      </xdr:sp>
      <xdr:sp macro="" textlink="">
        <xdr:nvSpPr>
          <xdr:cNvPr id="12" name="TextBox 13"/>
          <xdr:cNvSpPr txBox="1">
            <a:spLocks noChangeArrowheads="1"/>
          </xdr:cNvSpPr>
        </xdr:nvSpPr>
        <xdr:spPr bwMode="auto">
          <a:xfrm>
            <a:off x="4770266" y="2133600"/>
            <a:ext cx="500422" cy="2769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cKO</a:t>
            </a:r>
          </a:p>
        </xdr:txBody>
      </xdr:sp>
      <xdr:cxnSp macro="">
        <xdr:nvCxnSpPr>
          <xdr:cNvPr id="13" name="Straight Connector 12"/>
          <xdr:cNvCxnSpPr/>
        </xdr:nvCxnSpPr>
        <xdr:spPr bwMode="auto">
          <a:xfrm>
            <a:off x="2865438" y="2713038"/>
            <a:ext cx="609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Connector 13"/>
          <xdr:cNvCxnSpPr/>
        </xdr:nvCxnSpPr>
        <xdr:spPr bwMode="auto">
          <a:xfrm>
            <a:off x="3627438" y="2713038"/>
            <a:ext cx="609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Connector 14"/>
          <xdr:cNvCxnSpPr/>
        </xdr:nvCxnSpPr>
        <xdr:spPr bwMode="auto">
          <a:xfrm>
            <a:off x="4389438" y="2713038"/>
            <a:ext cx="609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Connector 15"/>
          <xdr:cNvCxnSpPr/>
        </xdr:nvCxnSpPr>
        <xdr:spPr bwMode="auto">
          <a:xfrm>
            <a:off x="5151438" y="2713038"/>
            <a:ext cx="609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/>
          <xdr:cNvCxnSpPr/>
        </xdr:nvCxnSpPr>
        <xdr:spPr bwMode="auto">
          <a:xfrm>
            <a:off x="2849563" y="2438400"/>
            <a:ext cx="1371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Connector 17"/>
          <xdr:cNvCxnSpPr/>
        </xdr:nvCxnSpPr>
        <xdr:spPr bwMode="auto">
          <a:xfrm>
            <a:off x="4313238" y="2438400"/>
            <a:ext cx="1371600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TextBox 23"/>
          <xdr:cNvSpPr txBox="1">
            <a:spLocks noChangeArrowheads="1"/>
          </xdr:cNvSpPr>
        </xdr:nvSpPr>
        <xdr:spPr bwMode="auto">
          <a:xfrm>
            <a:off x="5836989" y="2895600"/>
            <a:ext cx="792411" cy="4638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Phospho-ERK</a:t>
            </a:r>
          </a:p>
        </xdr:txBody>
      </xdr:sp>
      <xdr:sp macro="" textlink="">
        <xdr:nvSpPr>
          <xdr:cNvPr id="20" name="TextBox 24"/>
          <xdr:cNvSpPr txBox="1">
            <a:spLocks noChangeArrowheads="1"/>
          </xdr:cNvSpPr>
        </xdr:nvSpPr>
        <xdr:spPr bwMode="auto">
          <a:xfrm>
            <a:off x="5836988" y="3429000"/>
            <a:ext cx="876232" cy="27768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 b="1">
                <a:cs typeface="Arial" charset="0"/>
              </a:rPr>
              <a:t>Total ERK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opLeftCell="A37" workbookViewId="0">
      <selection activeCell="O22" sqref="O22:P24"/>
    </sheetView>
  </sheetViews>
  <sheetFormatPr defaultRowHeight="14.4" x14ac:dyDescent="0.3"/>
  <sheetData>
    <row r="1" spans="1:18" ht="15.6" x14ac:dyDescent="0.3">
      <c r="A1" s="1" t="s">
        <v>0</v>
      </c>
    </row>
    <row r="3" spans="1:18" ht="15.6" x14ac:dyDescent="0.3">
      <c r="A3" s="1" t="s">
        <v>1</v>
      </c>
    </row>
    <row r="4" spans="1:18" x14ac:dyDescent="0.3">
      <c r="D4" t="s">
        <v>5</v>
      </c>
      <c r="E4" t="s">
        <v>5</v>
      </c>
      <c r="F4" t="s">
        <v>5</v>
      </c>
      <c r="G4" t="s">
        <v>15</v>
      </c>
      <c r="H4" t="s">
        <v>19</v>
      </c>
      <c r="I4" t="s">
        <v>19</v>
      </c>
      <c r="J4" t="s">
        <v>19</v>
      </c>
      <c r="K4" t="s">
        <v>15</v>
      </c>
    </row>
    <row r="5" spans="1:18" x14ac:dyDescent="0.3">
      <c r="C5" t="s">
        <v>16</v>
      </c>
      <c r="D5">
        <v>86.271000000000001</v>
      </c>
      <c r="E5">
        <v>102.813</v>
      </c>
      <c r="F5">
        <v>110.914</v>
      </c>
      <c r="G5">
        <f>AVERAGE(D5:F5)</f>
        <v>99.999333333333325</v>
      </c>
      <c r="H5">
        <v>63.728000000000002</v>
      </c>
      <c r="I5">
        <v>69.34</v>
      </c>
      <c r="J5">
        <v>73.974999999999994</v>
      </c>
      <c r="K5">
        <f>AVERAGE(H5:J5)</f>
        <v>69.01433333333334</v>
      </c>
    </row>
    <row r="6" spans="1:18" x14ac:dyDescent="0.3">
      <c r="C6" t="s">
        <v>17</v>
      </c>
      <c r="D6">
        <v>172.64099999999999</v>
      </c>
      <c r="E6">
        <v>163.66300000000001</v>
      </c>
      <c r="F6">
        <v>185.92</v>
      </c>
      <c r="G6">
        <f>AVERAGE(D6:F6)</f>
        <v>174.07466666666664</v>
      </c>
      <c r="H6">
        <v>80.66</v>
      </c>
      <c r="I6">
        <v>77.244</v>
      </c>
      <c r="J6">
        <v>80.123000000000005</v>
      </c>
      <c r="K6">
        <f>AVERAGE(H6:J6)</f>
        <v>79.342333333333329</v>
      </c>
    </row>
    <row r="7" spans="1:18" x14ac:dyDescent="0.3">
      <c r="C7" t="s">
        <v>18</v>
      </c>
      <c r="D7">
        <v>160.39400000000001</v>
      </c>
      <c r="E7">
        <v>164.68799999999999</v>
      </c>
      <c r="F7">
        <v>190.989</v>
      </c>
      <c r="G7">
        <f>AVERAGE(D7:F7)</f>
        <v>172.02366666666668</v>
      </c>
      <c r="H7">
        <v>85.54</v>
      </c>
      <c r="I7">
        <v>87</v>
      </c>
      <c r="J7">
        <v>95.69</v>
      </c>
      <c r="K7">
        <f>AVERAGE(H7:J7)</f>
        <v>89.410000000000011</v>
      </c>
    </row>
    <row r="9" spans="1:18" ht="15.6" x14ac:dyDescent="0.3">
      <c r="A9" s="1" t="s">
        <v>2</v>
      </c>
    </row>
    <row r="10" spans="1:18" x14ac:dyDescent="0.3">
      <c r="D10" t="s">
        <v>5</v>
      </c>
      <c r="E10" t="s">
        <v>5</v>
      </c>
      <c r="F10" t="s">
        <v>5</v>
      </c>
      <c r="G10" t="s">
        <v>7</v>
      </c>
      <c r="H10" t="s">
        <v>20</v>
      </c>
      <c r="I10" t="s">
        <v>20</v>
      </c>
      <c r="J10" t="s">
        <v>20</v>
      </c>
      <c r="K10" t="s">
        <v>7</v>
      </c>
      <c r="L10" t="s">
        <v>21</v>
      </c>
      <c r="M10" t="s">
        <v>21</v>
      </c>
      <c r="N10" t="s">
        <v>21</v>
      </c>
      <c r="O10" t="s">
        <v>7</v>
      </c>
    </row>
    <row r="11" spans="1:18" x14ac:dyDescent="0.3">
      <c r="C11" s="2" t="s">
        <v>9</v>
      </c>
      <c r="D11">
        <v>0.85299999999999998</v>
      </c>
      <c r="E11">
        <v>1.19</v>
      </c>
      <c r="F11">
        <v>0.98599999999999999</v>
      </c>
      <c r="G11">
        <f>AVERAGE(D11:F11)</f>
        <v>1.0096666666666667</v>
      </c>
      <c r="H11">
        <v>2.6030000000000002</v>
      </c>
      <c r="I11">
        <v>1.71</v>
      </c>
      <c r="J11">
        <v>2.3134000000000001</v>
      </c>
      <c r="K11">
        <f>AVERAGE(H11:J11)</f>
        <v>2.2088000000000001</v>
      </c>
      <c r="L11">
        <v>1.681</v>
      </c>
      <c r="M11">
        <v>1.292</v>
      </c>
      <c r="N11">
        <v>1.3759999999999999</v>
      </c>
      <c r="O11">
        <f>AVERAGE(L11:N11)</f>
        <v>1.4496666666666667</v>
      </c>
    </row>
    <row r="12" spans="1:18" x14ac:dyDescent="0.3">
      <c r="C12" s="2" t="s">
        <v>12</v>
      </c>
      <c r="D12">
        <v>0.78100000000000003</v>
      </c>
      <c r="E12">
        <v>1.2</v>
      </c>
      <c r="F12">
        <v>1.0669999999999999</v>
      </c>
      <c r="G12">
        <f>AVERAGE(D12:F12)</f>
        <v>1.016</v>
      </c>
      <c r="H12">
        <v>0.04</v>
      </c>
      <c r="I12">
        <v>0.23400000000000001</v>
      </c>
      <c r="J12">
        <v>0.372</v>
      </c>
      <c r="K12">
        <f>AVERAGE(H12:J12)</f>
        <v>0.21533333333333335</v>
      </c>
      <c r="L12">
        <v>0.68500000000000005</v>
      </c>
      <c r="M12">
        <v>0.25600000000000001</v>
      </c>
      <c r="N12">
        <v>0.58299999999999996</v>
      </c>
      <c r="O12">
        <f>AVERAGE(L12:N12)</f>
        <v>0.50800000000000001</v>
      </c>
    </row>
    <row r="15" spans="1:18" ht="15.6" x14ac:dyDescent="0.3">
      <c r="A15" s="1" t="s">
        <v>3</v>
      </c>
    </row>
    <row r="16" spans="1:18" x14ac:dyDescent="0.3">
      <c r="D16" t="s">
        <v>5</v>
      </c>
      <c r="E16" t="s">
        <v>5</v>
      </c>
      <c r="F16" t="s">
        <v>5</v>
      </c>
      <c r="G16" t="s">
        <v>5</v>
      </c>
      <c r="H16" t="s">
        <v>7</v>
      </c>
      <c r="I16" t="s">
        <v>10</v>
      </c>
      <c r="J16" t="s">
        <v>10</v>
      </c>
      <c r="K16" t="s">
        <v>10</v>
      </c>
      <c r="L16" t="s">
        <v>10</v>
      </c>
      <c r="M16" t="s">
        <v>7</v>
      </c>
      <c r="N16" t="s">
        <v>11</v>
      </c>
      <c r="O16" t="s">
        <v>11</v>
      </c>
      <c r="P16" t="s">
        <v>11</v>
      </c>
      <c r="Q16" t="s">
        <v>11</v>
      </c>
      <c r="R16" t="s">
        <v>7</v>
      </c>
    </row>
    <row r="17" spans="1:18" x14ac:dyDescent="0.3">
      <c r="C17" s="2" t="s">
        <v>8</v>
      </c>
      <c r="D17">
        <v>0.90400000000000003</v>
      </c>
      <c r="E17">
        <v>0.90400000000000003</v>
      </c>
      <c r="F17">
        <v>1.278</v>
      </c>
      <c r="G17">
        <v>0.95499999999999996</v>
      </c>
      <c r="H17">
        <f>AVERAGE(D17:G17)</f>
        <v>1.0102500000000001</v>
      </c>
      <c r="I17">
        <v>0.19800000000000001</v>
      </c>
      <c r="J17">
        <v>0.23799999999999999</v>
      </c>
      <c r="K17">
        <v>0.26900000000000002</v>
      </c>
      <c r="L17">
        <v>0.32800000000000001</v>
      </c>
      <c r="M17">
        <f>AVERAGE(I17:L17)</f>
        <v>0.25825000000000004</v>
      </c>
      <c r="N17">
        <v>0.49</v>
      </c>
      <c r="O17">
        <v>0.31</v>
      </c>
      <c r="P17">
        <v>0.44</v>
      </c>
      <c r="Q17">
        <v>0.45</v>
      </c>
      <c r="R17">
        <f>AVERAGE(N17:Q17)</f>
        <v>0.42249999999999999</v>
      </c>
    </row>
    <row r="18" spans="1:18" x14ac:dyDescent="0.3">
      <c r="C18" s="2" t="s">
        <v>9</v>
      </c>
      <c r="D18">
        <v>0.79200000000000004</v>
      </c>
      <c r="E18">
        <v>1.42</v>
      </c>
      <c r="F18">
        <v>2</v>
      </c>
      <c r="G18">
        <v>0.41</v>
      </c>
      <c r="H18">
        <f t="shared" ref="H18:H19" si="0">AVERAGE(D18:G18)</f>
        <v>1.1555</v>
      </c>
      <c r="I18">
        <v>0.82</v>
      </c>
      <c r="J18">
        <v>1.2</v>
      </c>
      <c r="K18">
        <v>1.8</v>
      </c>
      <c r="L18">
        <v>1.2949999999999999</v>
      </c>
      <c r="M18">
        <f t="shared" ref="M18:M19" si="1">AVERAGE(I18:L18)</f>
        <v>1.2787500000000001</v>
      </c>
      <c r="N18">
        <v>2.64</v>
      </c>
      <c r="O18">
        <v>2.4</v>
      </c>
      <c r="P18">
        <v>1.8</v>
      </c>
      <c r="Q18">
        <v>1.51</v>
      </c>
      <c r="R18">
        <f t="shared" ref="R18:R19" si="2">AVERAGE(N18:Q18)</f>
        <v>2.0874999999999999</v>
      </c>
    </row>
    <row r="19" spans="1:18" x14ac:dyDescent="0.3">
      <c r="C19" s="2" t="s">
        <v>12</v>
      </c>
      <c r="D19">
        <v>1.29</v>
      </c>
      <c r="E19">
        <v>0.59</v>
      </c>
      <c r="F19">
        <v>1.59</v>
      </c>
      <c r="G19">
        <v>0.82</v>
      </c>
      <c r="H19">
        <f t="shared" si="0"/>
        <v>1.0725</v>
      </c>
      <c r="I19">
        <v>0.65500000000000003</v>
      </c>
      <c r="J19">
        <v>0.82</v>
      </c>
      <c r="K19">
        <v>0.96</v>
      </c>
      <c r="L19">
        <v>1.25</v>
      </c>
      <c r="M19">
        <f t="shared" si="1"/>
        <v>0.92125000000000001</v>
      </c>
      <c r="N19">
        <v>1.02</v>
      </c>
      <c r="O19">
        <v>0.76</v>
      </c>
      <c r="P19">
        <v>0.39</v>
      </c>
      <c r="Q19">
        <v>1.78</v>
      </c>
      <c r="R19">
        <f t="shared" si="2"/>
        <v>0.98750000000000004</v>
      </c>
    </row>
    <row r="21" spans="1:18" ht="15.6" x14ac:dyDescent="0.3">
      <c r="A21" s="1" t="s">
        <v>4</v>
      </c>
    </row>
    <row r="22" spans="1:18" x14ac:dyDescent="0.3">
      <c r="D22" t="s">
        <v>5</v>
      </c>
      <c r="E22" t="s">
        <v>5</v>
      </c>
      <c r="F22" t="s">
        <v>5</v>
      </c>
      <c r="G22" t="s">
        <v>5</v>
      </c>
      <c r="H22" t="s">
        <v>7</v>
      </c>
      <c r="I22" t="s">
        <v>6</v>
      </c>
      <c r="J22" t="s">
        <v>6</v>
      </c>
      <c r="K22" t="s">
        <v>6</v>
      </c>
      <c r="L22" t="s">
        <v>6</v>
      </c>
      <c r="M22" t="s">
        <v>7</v>
      </c>
    </row>
    <row r="23" spans="1:18" x14ac:dyDescent="0.3">
      <c r="C23" s="2" t="s">
        <v>13</v>
      </c>
      <c r="D23">
        <v>1.06</v>
      </c>
      <c r="E23">
        <v>0.87</v>
      </c>
      <c r="F23">
        <v>1.17</v>
      </c>
      <c r="G23">
        <v>0.93</v>
      </c>
      <c r="H23">
        <f>AVERAGE(D23:G23)</f>
        <v>1.0075000000000001</v>
      </c>
      <c r="I23">
        <v>0.66</v>
      </c>
      <c r="J23">
        <v>0.6</v>
      </c>
      <c r="K23">
        <v>0.79</v>
      </c>
      <c r="L23">
        <v>0.69</v>
      </c>
      <c r="M23">
        <f>AVERAGE(I23:L23)</f>
        <v>0.68499999999999994</v>
      </c>
    </row>
    <row r="24" spans="1:18" x14ac:dyDescent="0.3">
      <c r="C24" s="2" t="s">
        <v>14</v>
      </c>
      <c r="D24">
        <v>0.93</v>
      </c>
      <c r="E24">
        <v>0.76</v>
      </c>
      <c r="F24">
        <v>1.44</v>
      </c>
      <c r="G24">
        <v>0.97</v>
      </c>
      <c r="H24">
        <f t="shared" ref="H24" si="3">AVERAGE(D24:G24)</f>
        <v>1.0249999999999999</v>
      </c>
      <c r="I24">
        <v>0.49</v>
      </c>
      <c r="J24">
        <v>0.72</v>
      </c>
      <c r="K24">
        <v>0.41</v>
      </c>
      <c r="L24">
        <v>0.57999999999999996</v>
      </c>
      <c r="M24">
        <f t="shared" ref="M24" si="4">AVERAGE(I24:L24)</f>
        <v>0.54999999999999993</v>
      </c>
    </row>
    <row r="25" spans="1:18" x14ac:dyDescent="0.3">
      <c r="C25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19" workbookViewId="0">
      <selection activeCell="R6" sqref="R6:S7"/>
    </sheetView>
  </sheetViews>
  <sheetFormatPr defaultRowHeight="14.4" x14ac:dyDescent="0.3"/>
  <sheetData>
    <row r="1" spans="1:16" ht="15.6" x14ac:dyDescent="0.3">
      <c r="A1" s="1" t="s">
        <v>22</v>
      </c>
    </row>
    <row r="5" spans="1:16" ht="15.6" x14ac:dyDescent="0.3">
      <c r="A5" s="1" t="s">
        <v>23</v>
      </c>
    </row>
    <row r="6" spans="1:16" x14ac:dyDescent="0.3">
      <c r="E6" t="s">
        <v>5</v>
      </c>
      <c r="F6" t="s">
        <v>5</v>
      </c>
      <c r="G6" t="s">
        <v>5</v>
      </c>
      <c r="H6" t="s">
        <v>7</v>
      </c>
      <c r="I6" t="s">
        <v>24</v>
      </c>
      <c r="J6" t="s">
        <v>24</v>
      </c>
      <c r="K6" t="s">
        <v>24</v>
      </c>
      <c r="L6" t="s">
        <v>7</v>
      </c>
      <c r="M6" t="s">
        <v>25</v>
      </c>
      <c r="N6" t="s">
        <v>25</v>
      </c>
      <c r="O6" t="s">
        <v>25</v>
      </c>
      <c r="P6" t="s">
        <v>7</v>
      </c>
    </row>
    <row r="7" spans="1:16" x14ac:dyDescent="0.3">
      <c r="D7" s="2" t="s">
        <v>26</v>
      </c>
      <c r="E7">
        <v>1.3740000000000001</v>
      </c>
      <c r="F7">
        <v>0.67</v>
      </c>
      <c r="G7">
        <v>1.01</v>
      </c>
      <c r="H7">
        <f>AVERAGE(E7:G7)</f>
        <v>1.018</v>
      </c>
      <c r="I7">
        <v>0.44600000000000001</v>
      </c>
      <c r="J7">
        <v>0.44</v>
      </c>
      <c r="K7">
        <v>0.40300000000000002</v>
      </c>
      <c r="L7">
        <f>AVERAGE(I7:K7)</f>
        <v>0.4296666666666667</v>
      </c>
      <c r="M7">
        <v>0.441</v>
      </c>
      <c r="N7">
        <v>0.35</v>
      </c>
      <c r="O7">
        <v>0.41</v>
      </c>
      <c r="P7">
        <f>AVERAGE(M7:O7)</f>
        <v>0.40033333333333326</v>
      </c>
    </row>
    <row r="8" spans="1:16" x14ac:dyDescent="0.3">
      <c r="D8" s="2"/>
    </row>
    <row r="12" spans="1:16" ht="15.6" x14ac:dyDescent="0.3">
      <c r="A12" s="1" t="s">
        <v>27</v>
      </c>
    </row>
    <row r="13" spans="1:16" x14ac:dyDescent="0.3">
      <c r="E13" t="s">
        <v>16</v>
      </c>
      <c r="F13" t="s">
        <v>16</v>
      </c>
      <c r="G13" t="s">
        <v>16</v>
      </c>
      <c r="H13" t="s">
        <v>7</v>
      </c>
      <c r="J13" t="s">
        <v>17</v>
      </c>
      <c r="K13" t="s">
        <v>17</v>
      </c>
      <c r="L13" t="s">
        <v>17</v>
      </c>
      <c r="M13" t="s">
        <v>7</v>
      </c>
    </row>
    <row r="14" spans="1:16" x14ac:dyDescent="0.3">
      <c r="D14" t="s">
        <v>5</v>
      </c>
      <c r="E14">
        <v>93.13</v>
      </c>
      <c r="F14">
        <v>99.44</v>
      </c>
      <c r="G14">
        <v>107.43</v>
      </c>
      <c r="H14">
        <f>AVERAGE(E14:G14)</f>
        <v>100</v>
      </c>
      <c r="J14">
        <v>173.87</v>
      </c>
      <c r="K14">
        <v>160.37</v>
      </c>
      <c r="L14">
        <v>169.14</v>
      </c>
      <c r="M14">
        <f>AVERAGE(J14:L14)</f>
        <v>167.79333333333332</v>
      </c>
    </row>
    <row r="15" spans="1:16" x14ac:dyDescent="0.3">
      <c r="D15" t="s">
        <v>28</v>
      </c>
      <c r="E15">
        <v>138.97</v>
      </c>
      <c r="F15">
        <v>156.33000000000001</v>
      </c>
      <c r="G15">
        <v>97.79</v>
      </c>
      <c r="H15">
        <f>AVERAGE(E15:G15)</f>
        <v>131.03</v>
      </c>
      <c r="J15">
        <v>137.58000000000001</v>
      </c>
      <c r="K15">
        <v>158.44</v>
      </c>
      <c r="L15">
        <v>148.75</v>
      </c>
      <c r="M15">
        <f>AVERAGE(J15:L15)</f>
        <v>148.25666666666666</v>
      </c>
    </row>
    <row r="19" spans="1:1" ht="15.6" x14ac:dyDescent="0.3">
      <c r="A19" s="1" t="s">
        <v>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25" workbookViewId="0">
      <selection activeCell="N53" sqref="N53"/>
    </sheetView>
  </sheetViews>
  <sheetFormatPr defaultRowHeight="14.4" x14ac:dyDescent="0.3"/>
  <cols>
    <col min="1" max="1" width="11.33203125" customWidth="1"/>
  </cols>
  <sheetData>
    <row r="1" spans="1:11" ht="15.6" x14ac:dyDescent="0.3">
      <c r="A1" s="1" t="s">
        <v>30</v>
      </c>
    </row>
    <row r="5" spans="1:11" ht="15.6" x14ac:dyDescent="0.3">
      <c r="A5" s="1" t="s">
        <v>77</v>
      </c>
    </row>
    <row r="6" spans="1:11" x14ac:dyDescent="0.3">
      <c r="D6" t="s">
        <v>31</v>
      </c>
      <c r="E6" t="s">
        <v>31</v>
      </c>
      <c r="F6" t="s">
        <v>31</v>
      </c>
      <c r="G6" t="s">
        <v>7</v>
      </c>
      <c r="H6" t="s">
        <v>32</v>
      </c>
      <c r="I6" t="s">
        <v>32</v>
      </c>
      <c r="J6" t="s">
        <v>32</v>
      </c>
      <c r="K6" t="s">
        <v>7</v>
      </c>
    </row>
    <row r="7" spans="1:11" x14ac:dyDescent="0.3">
      <c r="C7" s="2" t="s">
        <v>33</v>
      </c>
      <c r="D7">
        <v>0.97</v>
      </c>
      <c r="E7">
        <v>1.18</v>
      </c>
      <c r="F7">
        <v>0.85</v>
      </c>
      <c r="G7">
        <f>AVERAGE(D7:F7)</f>
        <v>1</v>
      </c>
      <c r="H7">
        <v>0.37</v>
      </c>
      <c r="I7">
        <v>0.56999999999999995</v>
      </c>
      <c r="J7">
        <v>0.48</v>
      </c>
      <c r="K7">
        <f>AVERAGE(H7:J7)</f>
        <v>0.47333333333333333</v>
      </c>
    </row>
    <row r="8" spans="1:11" x14ac:dyDescent="0.3">
      <c r="C8" s="2" t="s">
        <v>34</v>
      </c>
      <c r="D8">
        <v>0.68</v>
      </c>
      <c r="E8">
        <v>1.35</v>
      </c>
      <c r="F8">
        <v>0.97</v>
      </c>
      <c r="G8">
        <f>AVERAGE(D8:F8)</f>
        <v>1</v>
      </c>
      <c r="H8">
        <v>11.16</v>
      </c>
      <c r="I8">
        <v>7.52</v>
      </c>
      <c r="J8">
        <v>7.1</v>
      </c>
      <c r="K8">
        <f>AVERAGE(H8:J8)</f>
        <v>8.5933333333333337</v>
      </c>
    </row>
    <row r="9" spans="1:11" x14ac:dyDescent="0.3">
      <c r="C9" s="2" t="s">
        <v>35</v>
      </c>
      <c r="D9">
        <v>1.05</v>
      </c>
      <c r="E9">
        <v>1.04</v>
      </c>
      <c r="F9">
        <v>0.91</v>
      </c>
      <c r="G9">
        <f>AVERAGE(D9:F9)</f>
        <v>1</v>
      </c>
      <c r="H9">
        <v>24.87</v>
      </c>
      <c r="I9">
        <v>30.13</v>
      </c>
      <c r="J9">
        <v>25.16</v>
      </c>
      <c r="K9">
        <f>AVERAGE(H9:J9)</f>
        <v>26.72</v>
      </c>
    </row>
    <row r="10" spans="1:11" x14ac:dyDescent="0.3">
      <c r="C10" s="2" t="s">
        <v>36</v>
      </c>
      <c r="D10">
        <v>0.96</v>
      </c>
      <c r="E10">
        <v>1.3</v>
      </c>
      <c r="F10">
        <v>0.74</v>
      </c>
      <c r="G10">
        <f>AVERAGE(D10:F10)</f>
        <v>1</v>
      </c>
      <c r="H10">
        <v>5.7</v>
      </c>
      <c r="I10">
        <v>9.93</v>
      </c>
      <c r="J10">
        <v>7.2</v>
      </c>
      <c r="K10">
        <f>AVERAGE(H10:J10)</f>
        <v>7.6099999999999994</v>
      </c>
    </row>
    <row r="11" spans="1:11" x14ac:dyDescent="0.3">
      <c r="C11" s="2" t="s">
        <v>37</v>
      </c>
      <c r="D11">
        <v>1.2</v>
      </c>
      <c r="E11">
        <v>0.98</v>
      </c>
      <c r="F11">
        <v>0.83</v>
      </c>
      <c r="G11">
        <f>AVERAGE(D11:F11)</f>
        <v>1.0033333333333332</v>
      </c>
      <c r="H11">
        <v>21.1</v>
      </c>
      <c r="I11">
        <v>35.299999999999997</v>
      </c>
      <c r="J11">
        <v>16.600000000000001</v>
      </c>
      <c r="K11">
        <f>AVERAGE(H11:J11)</f>
        <v>24.333333333333332</v>
      </c>
    </row>
    <row r="14" spans="1:11" ht="15.6" x14ac:dyDescent="0.3">
      <c r="A14" s="1" t="s">
        <v>81</v>
      </c>
    </row>
    <row r="26" spans="1:18" ht="15.6" x14ac:dyDescent="0.3">
      <c r="A26" s="1" t="s">
        <v>78</v>
      </c>
    </row>
    <row r="28" spans="1:18" x14ac:dyDescent="0.3">
      <c r="K28" t="s">
        <v>38</v>
      </c>
      <c r="L28" t="s">
        <v>38</v>
      </c>
      <c r="M28" t="s">
        <v>38</v>
      </c>
      <c r="N28" t="s">
        <v>7</v>
      </c>
      <c r="O28" t="s">
        <v>39</v>
      </c>
      <c r="P28" t="s">
        <v>39</v>
      </c>
      <c r="Q28" t="s">
        <v>39</v>
      </c>
      <c r="R28" t="s">
        <v>7</v>
      </c>
    </row>
    <row r="29" spans="1:18" x14ac:dyDescent="0.3">
      <c r="J29" s="3" t="s">
        <v>40</v>
      </c>
      <c r="K29">
        <v>97.23</v>
      </c>
      <c r="L29">
        <v>108.1</v>
      </c>
      <c r="M29">
        <v>94.89</v>
      </c>
      <c r="N29">
        <f>AVERAGE(K29:M29)</f>
        <v>100.07333333333332</v>
      </c>
      <c r="O29">
        <v>37.46</v>
      </c>
      <c r="P29">
        <v>25.89</v>
      </c>
      <c r="Q29">
        <v>31.76</v>
      </c>
      <c r="R29">
        <f>AVERAGE(O29:Q29)</f>
        <v>31.703333333333333</v>
      </c>
    </row>
    <row r="30" spans="1:18" x14ac:dyDescent="0.3">
      <c r="J30" s="3" t="s">
        <v>8</v>
      </c>
      <c r="K30">
        <v>96.28</v>
      </c>
      <c r="L30">
        <v>105.23</v>
      </c>
      <c r="M30">
        <v>98.73</v>
      </c>
      <c r="N30">
        <f>AVERAGE(K30:M30)</f>
        <v>100.08</v>
      </c>
      <c r="O30">
        <v>86.79</v>
      </c>
      <c r="P30">
        <v>89.68</v>
      </c>
      <c r="Q30">
        <v>94.92</v>
      </c>
      <c r="R30">
        <f>AVERAGE(O30:Q30)</f>
        <v>90.463333333333352</v>
      </c>
    </row>
    <row r="36" spans="1:14" ht="15.6" x14ac:dyDescent="0.3">
      <c r="A36" s="1" t="s">
        <v>79</v>
      </c>
    </row>
    <row r="38" spans="1:14" x14ac:dyDescent="0.3">
      <c r="D38" t="s">
        <v>31</v>
      </c>
      <c r="E38" t="s">
        <v>31</v>
      </c>
      <c r="F38" t="s">
        <v>31</v>
      </c>
      <c r="G38" t="s">
        <v>7</v>
      </c>
      <c r="H38" t="s">
        <v>32</v>
      </c>
      <c r="I38" t="s">
        <v>32</v>
      </c>
      <c r="J38" t="s">
        <v>32</v>
      </c>
      <c r="K38" t="s">
        <v>7</v>
      </c>
    </row>
    <row r="39" spans="1:14" x14ac:dyDescent="0.3">
      <c r="C39" s="2" t="s">
        <v>70</v>
      </c>
      <c r="D39">
        <v>1.1000000000000001</v>
      </c>
      <c r="E39">
        <v>1.06</v>
      </c>
      <c r="F39">
        <v>0.85</v>
      </c>
      <c r="G39">
        <f>AVERAGE(D39:F39)</f>
        <v>1.0033333333333334</v>
      </c>
      <c r="H39">
        <v>1.86</v>
      </c>
      <c r="I39">
        <v>1.9</v>
      </c>
      <c r="J39">
        <v>1.76</v>
      </c>
      <c r="K39">
        <f>AVERAGE(H39:J39)</f>
        <v>1.8399999999999999</v>
      </c>
    </row>
    <row r="40" spans="1:14" x14ac:dyDescent="0.3">
      <c r="C40" s="2" t="s">
        <v>71</v>
      </c>
      <c r="D40">
        <v>1.37</v>
      </c>
      <c r="E40">
        <v>0.8</v>
      </c>
      <c r="F40">
        <v>0.9</v>
      </c>
      <c r="G40">
        <f t="shared" ref="G40:G41" si="0">AVERAGE(D40:F40)</f>
        <v>1.0233333333333332</v>
      </c>
      <c r="H40">
        <v>1.24</v>
      </c>
      <c r="I40">
        <v>0.89</v>
      </c>
      <c r="J40">
        <v>1.34</v>
      </c>
      <c r="K40">
        <f t="shared" ref="K40:K41" si="1">AVERAGE(H40:J40)</f>
        <v>1.1566666666666665</v>
      </c>
    </row>
    <row r="41" spans="1:14" x14ac:dyDescent="0.3">
      <c r="C41" s="2" t="s">
        <v>72</v>
      </c>
      <c r="D41">
        <v>0.87</v>
      </c>
      <c r="E41">
        <v>0.9</v>
      </c>
      <c r="F41">
        <v>1.27</v>
      </c>
      <c r="G41">
        <f t="shared" si="0"/>
        <v>1.0133333333333334</v>
      </c>
      <c r="H41">
        <v>1.26</v>
      </c>
      <c r="I41">
        <v>1.95</v>
      </c>
      <c r="J41">
        <v>1.71</v>
      </c>
      <c r="K41">
        <f t="shared" si="1"/>
        <v>1.64</v>
      </c>
    </row>
    <row r="44" spans="1:14" ht="15.6" x14ac:dyDescent="0.3">
      <c r="A44" s="1" t="s">
        <v>80</v>
      </c>
    </row>
    <row r="45" spans="1:14" x14ac:dyDescent="0.3">
      <c r="C45" t="s">
        <v>31</v>
      </c>
      <c r="D45" t="s">
        <v>31</v>
      </c>
      <c r="E45" t="s">
        <v>31</v>
      </c>
      <c r="F45" t="s">
        <v>31</v>
      </c>
      <c r="G45" t="s">
        <v>31</v>
      </c>
      <c r="H45" t="s">
        <v>7</v>
      </c>
      <c r="I45" t="s">
        <v>32</v>
      </c>
      <c r="J45" t="s">
        <v>32</v>
      </c>
      <c r="K45" t="s">
        <v>32</v>
      </c>
      <c r="L45" t="s">
        <v>32</v>
      </c>
      <c r="M45" t="s">
        <v>32</v>
      </c>
      <c r="N45" t="s">
        <v>7</v>
      </c>
    </row>
    <row r="46" spans="1:14" x14ac:dyDescent="0.3">
      <c r="B46" t="s">
        <v>38</v>
      </c>
      <c r="C46">
        <v>0.32200000000000001</v>
      </c>
      <c r="D46">
        <v>0.78200000000000003</v>
      </c>
      <c r="E46">
        <v>1.2529999999999999</v>
      </c>
      <c r="F46">
        <v>1.153</v>
      </c>
      <c r="G46">
        <v>1.49</v>
      </c>
      <c r="H46">
        <f>AVERAGE(C46:G46)</f>
        <v>1</v>
      </c>
      <c r="I46">
        <v>1.081</v>
      </c>
      <c r="J46">
        <v>1.37</v>
      </c>
      <c r="K46">
        <v>2.911</v>
      </c>
      <c r="L46">
        <v>0.78</v>
      </c>
      <c r="M46">
        <v>1.31</v>
      </c>
      <c r="N46">
        <f>AVERAGE(I46:M46)</f>
        <v>1.4903999999999999</v>
      </c>
    </row>
    <row r="47" spans="1:14" x14ac:dyDescent="0.3">
      <c r="B47" t="s">
        <v>39</v>
      </c>
      <c r="C47">
        <v>0.86</v>
      </c>
      <c r="D47">
        <v>0.83399999999999996</v>
      </c>
      <c r="E47">
        <v>1.1599999999999999</v>
      </c>
      <c r="H47">
        <f>AVERAGE(C47:E47)</f>
        <v>0.95133333333333336</v>
      </c>
      <c r="I47">
        <v>0.49</v>
      </c>
      <c r="J47">
        <v>0.56299999999999994</v>
      </c>
      <c r="K47">
        <v>0.78600000000000003</v>
      </c>
      <c r="L47">
        <v>1.54</v>
      </c>
      <c r="M47">
        <v>1.26</v>
      </c>
      <c r="N47">
        <f>AVERAGE(I47:M47)</f>
        <v>0.92780000000000007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25" workbookViewId="0">
      <selection activeCell="G19" sqref="G19"/>
    </sheetView>
  </sheetViews>
  <sheetFormatPr defaultRowHeight="14.4" x14ac:dyDescent="0.3"/>
  <cols>
    <col min="1" max="1" width="11.77734375" customWidth="1"/>
    <col min="14" max="14" width="12" bestFit="1" customWidth="1"/>
  </cols>
  <sheetData>
    <row r="1" spans="1:13" ht="15.6" x14ac:dyDescent="0.3">
      <c r="A1" s="1" t="s">
        <v>41</v>
      </c>
    </row>
    <row r="4" spans="1:13" ht="15.6" x14ac:dyDescent="0.3">
      <c r="A4" s="1" t="s">
        <v>42</v>
      </c>
    </row>
    <row r="6" spans="1:13" x14ac:dyDescent="0.3">
      <c r="C6" t="s">
        <v>31</v>
      </c>
      <c r="D6" t="s">
        <v>31</v>
      </c>
      <c r="E6" t="s">
        <v>31</v>
      </c>
      <c r="F6" t="s">
        <v>7</v>
      </c>
      <c r="G6" t="s">
        <v>32</v>
      </c>
      <c r="H6" t="s">
        <v>32</v>
      </c>
      <c r="I6" t="s">
        <v>32</v>
      </c>
      <c r="J6" t="s">
        <v>32</v>
      </c>
      <c r="K6" t="s">
        <v>32</v>
      </c>
      <c r="L6" t="s">
        <v>7</v>
      </c>
    </row>
    <row r="7" spans="1:13" x14ac:dyDescent="0.3">
      <c r="B7" t="s">
        <v>43</v>
      </c>
      <c r="C7">
        <v>8.3529999999999998</v>
      </c>
      <c r="D7">
        <v>8.9</v>
      </c>
      <c r="E7">
        <v>8.23</v>
      </c>
      <c r="F7">
        <f>AVERAGE(C7:E7)</f>
        <v>8.4943333333333335</v>
      </c>
      <c r="G7">
        <v>11.103999999999999</v>
      </c>
      <c r="H7">
        <v>14.33</v>
      </c>
      <c r="I7">
        <v>11.44</v>
      </c>
      <c r="J7">
        <v>10.33</v>
      </c>
      <c r="K7">
        <v>9.49</v>
      </c>
      <c r="L7">
        <f>AVERAGE(G7:K7)</f>
        <v>11.338799999999999</v>
      </c>
    </row>
    <row r="8" spans="1:13" x14ac:dyDescent="0.3">
      <c r="B8" t="s">
        <v>44</v>
      </c>
      <c r="C8">
        <v>5.75</v>
      </c>
      <c r="D8">
        <v>6.31</v>
      </c>
      <c r="E8">
        <v>5.38</v>
      </c>
      <c r="F8">
        <f>AVERAGE(C8:E8)</f>
        <v>5.8133333333333326</v>
      </c>
      <c r="G8">
        <v>6.86</v>
      </c>
      <c r="H8">
        <v>6.53</v>
      </c>
      <c r="I8">
        <v>7.67</v>
      </c>
      <c r="J8">
        <v>5.79</v>
      </c>
      <c r="L8">
        <f>AVERAGE(G8:K8)</f>
        <v>6.7125000000000004</v>
      </c>
    </row>
    <row r="12" spans="1:13" ht="15.6" x14ac:dyDescent="0.3">
      <c r="A12" s="1" t="s">
        <v>45</v>
      </c>
    </row>
    <row r="13" spans="1:13" x14ac:dyDescent="0.3">
      <c r="D13" t="s">
        <v>31</v>
      </c>
      <c r="E13" t="s">
        <v>31</v>
      </c>
      <c r="F13" t="s">
        <v>31</v>
      </c>
      <c r="G13" t="s">
        <v>7</v>
      </c>
      <c r="H13" t="s">
        <v>32</v>
      </c>
      <c r="I13" t="s">
        <v>32</v>
      </c>
      <c r="J13" t="s">
        <v>32</v>
      </c>
      <c r="K13" t="s">
        <v>32</v>
      </c>
      <c r="L13" t="s">
        <v>32</v>
      </c>
      <c r="M13" t="s">
        <v>7</v>
      </c>
    </row>
    <row r="14" spans="1:13" x14ac:dyDescent="0.3">
      <c r="C14" t="s">
        <v>43</v>
      </c>
      <c r="D14">
        <v>67.7</v>
      </c>
      <c r="E14">
        <v>69.2</v>
      </c>
      <c r="F14">
        <v>63.5</v>
      </c>
      <c r="G14">
        <f>AVERAGE(D14:F14)</f>
        <v>66.8</v>
      </c>
      <c r="H14">
        <v>55.6</v>
      </c>
      <c r="I14">
        <v>58.2</v>
      </c>
      <c r="J14">
        <v>53.9</v>
      </c>
      <c r="K14">
        <v>54.2</v>
      </c>
      <c r="L14">
        <v>54.6</v>
      </c>
      <c r="M14">
        <f>AVERAGE(H14:L14)</f>
        <v>55.300000000000011</v>
      </c>
    </row>
    <row r="15" spans="1:13" x14ac:dyDescent="0.3">
      <c r="C15" t="s">
        <v>44</v>
      </c>
      <c r="D15">
        <v>57.2</v>
      </c>
      <c r="E15">
        <v>56.9</v>
      </c>
      <c r="F15">
        <v>57.5</v>
      </c>
      <c r="G15">
        <f>AVERAGE(D15:F15)</f>
        <v>57.199999999999996</v>
      </c>
      <c r="H15">
        <v>52.1</v>
      </c>
      <c r="I15">
        <v>50.4</v>
      </c>
      <c r="J15">
        <v>57.2</v>
      </c>
      <c r="K15">
        <v>54.7</v>
      </c>
      <c r="M15">
        <f>AVERAGE(H15:L15)</f>
        <v>53.599999999999994</v>
      </c>
    </row>
    <row r="18" spans="1:12" ht="15.6" x14ac:dyDescent="0.3">
      <c r="A18" s="1" t="s">
        <v>46</v>
      </c>
    </row>
    <row r="19" spans="1:12" x14ac:dyDescent="0.3">
      <c r="B19" s="2" t="s">
        <v>47</v>
      </c>
    </row>
    <row r="20" spans="1:12" x14ac:dyDescent="0.3">
      <c r="D20" t="s">
        <v>31</v>
      </c>
      <c r="E20" t="s">
        <v>31</v>
      </c>
      <c r="F20" t="s">
        <v>31</v>
      </c>
      <c r="G20" t="s">
        <v>7</v>
      </c>
      <c r="H20" t="s">
        <v>32</v>
      </c>
      <c r="I20" t="s">
        <v>32</v>
      </c>
      <c r="J20" t="s">
        <v>32</v>
      </c>
      <c r="K20" t="s">
        <v>32</v>
      </c>
      <c r="L20" t="s">
        <v>7</v>
      </c>
    </row>
    <row r="21" spans="1:12" x14ac:dyDescent="0.3">
      <c r="C21" t="s">
        <v>43</v>
      </c>
      <c r="D21">
        <v>1.002</v>
      </c>
      <c r="E21">
        <v>1.01</v>
      </c>
      <c r="F21">
        <v>0.98799999999999999</v>
      </c>
      <c r="G21">
        <f>AVERAGE(D21:F21)</f>
        <v>1</v>
      </c>
      <c r="H21">
        <v>1.36</v>
      </c>
      <c r="I21">
        <v>1.77</v>
      </c>
      <c r="J21">
        <v>1.3</v>
      </c>
      <c r="K21">
        <v>6.25</v>
      </c>
      <c r="L21">
        <f>AVERAGE(H21:K21)</f>
        <v>2.67</v>
      </c>
    </row>
    <row r="22" spans="1:12" x14ac:dyDescent="0.3">
      <c r="C22" t="s">
        <v>44</v>
      </c>
      <c r="D22">
        <v>0.68500000000000005</v>
      </c>
      <c r="E22">
        <v>0.443</v>
      </c>
      <c r="F22">
        <v>0.65300000000000002</v>
      </c>
      <c r="G22">
        <f>AVERAGE(D22:F22)</f>
        <v>0.59366666666666668</v>
      </c>
      <c r="H22">
        <v>0.63</v>
      </c>
      <c r="I22">
        <v>0.873</v>
      </c>
      <c r="J22">
        <v>0.40200000000000002</v>
      </c>
      <c r="L22">
        <f>AVERAGE(H22:J22)</f>
        <v>0.63500000000000012</v>
      </c>
    </row>
    <row r="25" spans="1:12" ht="15.6" x14ac:dyDescent="0.3">
      <c r="A25" s="1" t="s">
        <v>48</v>
      </c>
    </row>
    <row r="26" spans="1:12" x14ac:dyDescent="0.3">
      <c r="B26" s="2" t="s">
        <v>35</v>
      </c>
    </row>
    <row r="27" spans="1:12" x14ac:dyDescent="0.3">
      <c r="D27" t="s">
        <v>31</v>
      </c>
      <c r="E27" t="s">
        <v>31</v>
      </c>
      <c r="F27" t="s">
        <v>31</v>
      </c>
      <c r="G27" t="s">
        <v>7</v>
      </c>
      <c r="H27" t="s">
        <v>32</v>
      </c>
      <c r="I27" t="s">
        <v>32</v>
      </c>
      <c r="J27" t="s">
        <v>32</v>
      </c>
      <c r="K27" t="s">
        <v>7</v>
      </c>
    </row>
    <row r="28" spans="1:12" x14ac:dyDescent="0.3">
      <c r="C28" t="s">
        <v>43</v>
      </c>
      <c r="D28">
        <v>1.1200000000000001</v>
      </c>
      <c r="E28">
        <v>0.95</v>
      </c>
      <c r="F28">
        <v>0.99</v>
      </c>
      <c r="G28">
        <f>AVERAGE(D28:F28)</f>
        <v>1.0200000000000002</v>
      </c>
      <c r="H28">
        <v>4.7</v>
      </c>
      <c r="I28">
        <v>18.5</v>
      </c>
      <c r="J28">
        <v>8.3800000000000008</v>
      </c>
      <c r="K28">
        <f>AVERAGE(H28:J28)</f>
        <v>10.526666666666666</v>
      </c>
    </row>
    <row r="29" spans="1:12" x14ac:dyDescent="0.3">
      <c r="C29" t="s">
        <v>44</v>
      </c>
      <c r="D29">
        <v>1.04</v>
      </c>
      <c r="E29">
        <v>0.42</v>
      </c>
      <c r="F29">
        <v>0.78</v>
      </c>
      <c r="G29">
        <f>AVERAGE(D29:F29)</f>
        <v>0.7466666666666667</v>
      </c>
      <c r="H29">
        <v>2.38</v>
      </c>
      <c r="I29">
        <v>7.76</v>
      </c>
      <c r="J29">
        <v>5.6</v>
      </c>
      <c r="K29">
        <f>AVERAGE(H29:J29)</f>
        <v>5.246666666666667</v>
      </c>
    </row>
    <row r="32" spans="1:12" ht="15.6" x14ac:dyDescent="0.3">
      <c r="A32" s="1" t="s">
        <v>49</v>
      </c>
    </row>
    <row r="33" spans="2:11" x14ac:dyDescent="0.3">
      <c r="B33" s="2" t="s">
        <v>37</v>
      </c>
    </row>
    <row r="34" spans="2:11" x14ac:dyDescent="0.3">
      <c r="D34" t="s">
        <v>31</v>
      </c>
      <c r="E34" t="s">
        <v>31</v>
      </c>
      <c r="F34" t="s">
        <v>31</v>
      </c>
      <c r="G34" t="s">
        <v>7</v>
      </c>
      <c r="H34" t="s">
        <v>32</v>
      </c>
      <c r="I34" t="s">
        <v>32</v>
      </c>
      <c r="J34" t="s">
        <v>32</v>
      </c>
      <c r="K34" t="s">
        <v>7</v>
      </c>
    </row>
    <row r="35" spans="2:11" x14ac:dyDescent="0.3">
      <c r="C35" t="s">
        <v>43</v>
      </c>
      <c r="D35">
        <v>0.91100000000000003</v>
      </c>
      <c r="E35">
        <v>1.02</v>
      </c>
      <c r="F35">
        <v>1.08</v>
      </c>
      <c r="G35">
        <f>AVERAGE(D35:F35)</f>
        <v>1.0036666666666667</v>
      </c>
      <c r="H35">
        <v>2.8220000000000001</v>
      </c>
      <c r="I35">
        <v>2.8420000000000001</v>
      </c>
      <c r="J35">
        <v>3</v>
      </c>
      <c r="K35">
        <f>AVERAGE(H35:J35)</f>
        <v>2.8879999999999999</v>
      </c>
    </row>
    <row r="36" spans="2:11" x14ac:dyDescent="0.3">
      <c r="C36" t="s">
        <v>44</v>
      </c>
      <c r="D36">
        <v>0.63</v>
      </c>
      <c r="E36">
        <v>0.62</v>
      </c>
      <c r="F36">
        <v>0.65</v>
      </c>
      <c r="G36">
        <f>AVERAGE(D36:F36)</f>
        <v>0.6333333333333333</v>
      </c>
      <c r="H36">
        <v>1.53</v>
      </c>
      <c r="I36">
        <v>1.76</v>
      </c>
      <c r="J36">
        <v>1.46</v>
      </c>
      <c r="K36">
        <f>AVERAGE(H36:J36)</f>
        <v>1.5833333333333333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10" workbookViewId="0">
      <selection activeCell="N20" sqref="N20"/>
    </sheetView>
  </sheetViews>
  <sheetFormatPr defaultRowHeight="14.4" x14ac:dyDescent="0.3"/>
  <cols>
    <col min="1" max="1" width="11" customWidth="1"/>
  </cols>
  <sheetData>
    <row r="1" spans="1:8" ht="15.6" x14ac:dyDescent="0.3">
      <c r="A1" s="1" t="s">
        <v>50</v>
      </c>
    </row>
    <row r="4" spans="1:8" ht="15.6" x14ac:dyDescent="0.3">
      <c r="A4" s="1" t="s">
        <v>51</v>
      </c>
    </row>
    <row r="5" spans="1:8" x14ac:dyDescent="0.3">
      <c r="H5" t="s">
        <v>7</v>
      </c>
    </row>
    <row r="6" spans="1:8" x14ac:dyDescent="0.3">
      <c r="C6" s="2" t="s">
        <v>9</v>
      </c>
      <c r="D6">
        <v>1.1299999999999999</v>
      </c>
      <c r="E6">
        <v>1.73</v>
      </c>
      <c r="F6">
        <v>0.46</v>
      </c>
      <c r="G6">
        <v>0.66</v>
      </c>
      <c r="H6">
        <f>AVERAGE(D6:G6)</f>
        <v>0.995</v>
      </c>
    </row>
    <row r="7" spans="1:8" x14ac:dyDescent="0.3">
      <c r="C7" s="2" t="s">
        <v>26</v>
      </c>
      <c r="D7">
        <v>0.108</v>
      </c>
      <c r="E7">
        <v>0.26300000000000001</v>
      </c>
      <c r="F7">
        <v>0.42199999999999999</v>
      </c>
      <c r="G7">
        <v>0.503</v>
      </c>
      <c r="H7">
        <f>AVERAGE(D7:G7)</f>
        <v>0.32399999999999995</v>
      </c>
    </row>
    <row r="10" spans="1:8" ht="15.6" x14ac:dyDescent="0.3">
      <c r="A10" s="1" t="s">
        <v>82</v>
      </c>
    </row>
    <row r="24" spans="1:11" ht="15.6" x14ac:dyDescent="0.3">
      <c r="A24" s="1" t="s">
        <v>52</v>
      </c>
    </row>
    <row r="25" spans="1:11" x14ac:dyDescent="0.3">
      <c r="D25" t="s">
        <v>31</v>
      </c>
      <c r="E25" t="s">
        <v>31</v>
      </c>
      <c r="F25" t="s">
        <v>31</v>
      </c>
      <c r="G25" t="s">
        <v>7</v>
      </c>
      <c r="H25" t="s">
        <v>32</v>
      </c>
      <c r="I25" t="s">
        <v>32</v>
      </c>
      <c r="J25" t="s">
        <v>32</v>
      </c>
      <c r="K25" t="s">
        <v>7</v>
      </c>
    </row>
    <row r="26" spans="1:11" x14ac:dyDescent="0.3">
      <c r="C26" s="2" t="s">
        <v>9</v>
      </c>
      <c r="D26">
        <v>1.47</v>
      </c>
      <c r="E26">
        <v>1.36</v>
      </c>
      <c r="F26">
        <v>0.49</v>
      </c>
      <c r="G26">
        <f>AVERAGE(D26:F26)</f>
        <v>1.1066666666666667</v>
      </c>
      <c r="H26">
        <v>2.04</v>
      </c>
      <c r="I26">
        <v>1.21</v>
      </c>
      <c r="J26">
        <v>7.19</v>
      </c>
      <c r="K26">
        <f>AVERAGE(H26:J26)</f>
        <v>3.4800000000000004</v>
      </c>
    </row>
    <row r="27" spans="1:11" x14ac:dyDescent="0.3">
      <c r="C27" s="2" t="s">
        <v>26</v>
      </c>
      <c r="D27">
        <v>7.0000000000000001E-3</v>
      </c>
      <c r="E27">
        <v>1.4E-2</v>
      </c>
      <c r="F27">
        <v>2.5999999999999999E-2</v>
      </c>
      <c r="G27">
        <f>AVERAGE(D27:F27)</f>
        <v>1.5666666666666666E-2</v>
      </c>
      <c r="H27">
        <v>1.6E-2</v>
      </c>
      <c r="I27">
        <v>2.3099999999999999E-2</v>
      </c>
      <c r="J27">
        <v>1.4E-2</v>
      </c>
      <c r="K27">
        <f>AVERAGE(H27:J27)</f>
        <v>1.7699999999999997E-2</v>
      </c>
    </row>
    <row r="31" spans="1:11" ht="15.6" x14ac:dyDescent="0.3">
      <c r="A31" s="1" t="s">
        <v>53</v>
      </c>
    </row>
    <row r="32" spans="1:11" x14ac:dyDescent="0.3">
      <c r="D32" t="s">
        <v>31</v>
      </c>
      <c r="E32" t="s">
        <v>31</v>
      </c>
      <c r="F32" t="s">
        <v>31</v>
      </c>
      <c r="G32" t="s">
        <v>7</v>
      </c>
      <c r="H32" t="s">
        <v>32</v>
      </c>
      <c r="I32" t="s">
        <v>32</v>
      </c>
      <c r="J32" t="s">
        <v>32</v>
      </c>
      <c r="K32" t="s">
        <v>7</v>
      </c>
    </row>
    <row r="33" spans="1:12" x14ac:dyDescent="0.3">
      <c r="D33">
        <v>1.2</v>
      </c>
      <c r="E33">
        <v>1.31</v>
      </c>
      <c r="F33">
        <v>0.62</v>
      </c>
      <c r="G33">
        <f>AVERAGE(D33:F33)</f>
        <v>1.0433333333333332</v>
      </c>
      <c r="H33">
        <v>6.24</v>
      </c>
      <c r="I33">
        <v>3.5</v>
      </c>
      <c r="J33">
        <v>4.0999999999999996</v>
      </c>
      <c r="K33">
        <f>AVERAGE(H33:J33)</f>
        <v>4.6133333333333333</v>
      </c>
    </row>
    <row r="37" spans="1:12" ht="15.6" x14ac:dyDescent="0.3">
      <c r="A37" s="1" t="s">
        <v>54</v>
      </c>
      <c r="E37" t="s">
        <v>55</v>
      </c>
      <c r="F37" t="s">
        <v>55</v>
      </c>
      <c r="G37" t="s">
        <v>55</v>
      </c>
      <c r="H37" t="s">
        <v>7</v>
      </c>
      <c r="I37" t="s">
        <v>56</v>
      </c>
      <c r="J37" t="s">
        <v>56</v>
      </c>
      <c r="K37" t="s">
        <v>56</v>
      </c>
      <c r="L37" t="s">
        <v>7</v>
      </c>
    </row>
    <row r="38" spans="1:12" x14ac:dyDescent="0.3">
      <c r="D38" t="s">
        <v>16</v>
      </c>
      <c r="E38">
        <v>106.9</v>
      </c>
      <c r="F38">
        <v>101.9</v>
      </c>
      <c r="G38">
        <v>91.21</v>
      </c>
      <c r="H38">
        <f>AVERAGE(E38:G38)</f>
        <v>100.00333333333333</v>
      </c>
      <c r="I38">
        <v>83.27</v>
      </c>
      <c r="J38">
        <v>89.8</v>
      </c>
      <c r="K38">
        <v>98.36</v>
      </c>
      <c r="L38">
        <f>AVERAGE(I38:K38)</f>
        <v>90.476666666666674</v>
      </c>
    </row>
    <row r="39" spans="1:12" x14ac:dyDescent="0.3">
      <c r="D39" t="s">
        <v>17</v>
      </c>
      <c r="E39">
        <v>144.63</v>
      </c>
      <c r="F39">
        <v>153.1</v>
      </c>
      <c r="G39">
        <v>171.1</v>
      </c>
      <c r="H39">
        <f>AVERAGE(E39:G39)</f>
        <v>156.27666666666667</v>
      </c>
      <c r="I39">
        <v>107.39</v>
      </c>
      <c r="J39">
        <v>101.3</v>
      </c>
      <c r="K39">
        <v>91.63</v>
      </c>
      <c r="L39">
        <f>AVERAGE(I39:K39)</f>
        <v>100.10666666666667</v>
      </c>
    </row>
    <row r="42" spans="1:12" ht="15.6" x14ac:dyDescent="0.3">
      <c r="A42" s="1" t="s">
        <v>57</v>
      </c>
      <c r="E42" t="s">
        <v>17</v>
      </c>
      <c r="F42" t="s">
        <v>17</v>
      </c>
      <c r="G42" t="s">
        <v>17</v>
      </c>
      <c r="H42" t="s">
        <v>7</v>
      </c>
      <c r="I42" t="s">
        <v>58</v>
      </c>
      <c r="J42" t="s">
        <v>58</v>
      </c>
      <c r="K42" t="s">
        <v>58</v>
      </c>
      <c r="L42" t="s">
        <v>7</v>
      </c>
    </row>
    <row r="43" spans="1:12" x14ac:dyDescent="0.3">
      <c r="D43" t="s">
        <v>59</v>
      </c>
      <c r="E43">
        <v>143</v>
      </c>
      <c r="F43">
        <v>146</v>
      </c>
      <c r="G43">
        <v>167</v>
      </c>
      <c r="H43">
        <f>AVERAGE(E43:G43)</f>
        <v>152</v>
      </c>
      <c r="I43">
        <v>105</v>
      </c>
      <c r="J43">
        <v>96</v>
      </c>
      <c r="K43">
        <v>110</v>
      </c>
      <c r="L43">
        <f>AVERAGE(I43:K43)</f>
        <v>103.66666666666667</v>
      </c>
    </row>
    <row r="44" spans="1:12" x14ac:dyDescent="0.3">
      <c r="D44" t="s">
        <v>60</v>
      </c>
      <c r="E44">
        <v>65</v>
      </c>
      <c r="F44">
        <v>64</v>
      </c>
      <c r="G44">
        <v>75</v>
      </c>
      <c r="H44">
        <f>AVERAGE(E44:G44)</f>
        <v>68</v>
      </c>
      <c r="I44">
        <v>54</v>
      </c>
      <c r="J44">
        <v>47</v>
      </c>
      <c r="K44">
        <v>68</v>
      </c>
      <c r="L44">
        <f>AVERAGE(I44:K44)</f>
        <v>56.333333333333336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/>
  </sheetViews>
  <sheetFormatPr defaultRowHeight="14.4" x14ac:dyDescent="0.3"/>
  <sheetData>
    <row r="1" spans="1:10" ht="15.6" x14ac:dyDescent="0.3">
      <c r="A1" s="1" t="s">
        <v>68</v>
      </c>
    </row>
    <row r="6" spans="1:10" ht="15.6" x14ac:dyDescent="0.3">
      <c r="A6" s="1" t="s">
        <v>69</v>
      </c>
    </row>
    <row r="7" spans="1:10" x14ac:dyDescent="0.3">
      <c r="A7" s="4"/>
      <c r="C7" t="s">
        <v>31</v>
      </c>
      <c r="D7" t="s">
        <v>31</v>
      </c>
      <c r="E7" t="s">
        <v>31</v>
      </c>
      <c r="F7" t="s">
        <v>7</v>
      </c>
      <c r="G7" t="s">
        <v>32</v>
      </c>
      <c r="H7" t="s">
        <v>32</v>
      </c>
      <c r="I7" t="s">
        <v>32</v>
      </c>
      <c r="J7" t="s">
        <v>7</v>
      </c>
    </row>
    <row r="8" spans="1:10" x14ac:dyDescent="0.3">
      <c r="B8" s="2" t="s">
        <v>34</v>
      </c>
      <c r="C8">
        <v>5.6</v>
      </c>
      <c r="D8">
        <v>3.2</v>
      </c>
      <c r="E8">
        <v>4.04</v>
      </c>
      <c r="F8">
        <f>AVERAGE(C8:E8)</f>
        <v>4.28</v>
      </c>
      <c r="G8">
        <v>11.52</v>
      </c>
      <c r="H8">
        <v>4.3099999999999996</v>
      </c>
      <c r="I8">
        <v>23.4</v>
      </c>
      <c r="J8">
        <f>AVERAGE(G8:I8)</f>
        <v>13.076666666666666</v>
      </c>
    </row>
    <row r="9" spans="1:10" x14ac:dyDescent="0.3">
      <c r="B9" s="2" t="s">
        <v>35</v>
      </c>
      <c r="C9">
        <v>1.35</v>
      </c>
      <c r="D9">
        <v>4.5</v>
      </c>
      <c r="E9">
        <v>1.32</v>
      </c>
      <c r="F9">
        <f t="shared" ref="F9:F10" si="0">AVERAGE(C9:E9)</f>
        <v>2.39</v>
      </c>
      <c r="G9">
        <v>29.1</v>
      </c>
      <c r="H9">
        <v>4.2</v>
      </c>
      <c r="I9">
        <v>37.799999999999997</v>
      </c>
      <c r="J9">
        <f t="shared" ref="J9:J10" si="1">AVERAGE(G9:I9)</f>
        <v>23.7</v>
      </c>
    </row>
    <row r="10" spans="1:10" x14ac:dyDescent="0.3">
      <c r="B10" s="2" t="s">
        <v>37</v>
      </c>
      <c r="C10">
        <v>0.42</v>
      </c>
      <c r="D10">
        <v>1.04</v>
      </c>
      <c r="E10">
        <v>0.65</v>
      </c>
      <c r="F10">
        <f t="shared" si="0"/>
        <v>0.70333333333333325</v>
      </c>
      <c r="G10">
        <v>1.1200000000000001</v>
      </c>
      <c r="H10">
        <v>0.93</v>
      </c>
      <c r="I10">
        <v>5.21</v>
      </c>
      <c r="J10">
        <f t="shared" si="1"/>
        <v>2.42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I18" sqref="I18"/>
    </sheetView>
  </sheetViews>
  <sheetFormatPr defaultRowHeight="14.4" x14ac:dyDescent="0.3"/>
  <sheetData>
    <row r="1" spans="1:20" ht="15.6" x14ac:dyDescent="0.3">
      <c r="A1" s="1" t="s">
        <v>61</v>
      </c>
      <c r="H1" s="1"/>
    </row>
    <row r="4" spans="1:20" ht="15.6" x14ac:dyDescent="0.3">
      <c r="A4" s="1" t="s">
        <v>62</v>
      </c>
    </row>
    <row r="5" spans="1:20" x14ac:dyDescent="0.3">
      <c r="D5" t="s">
        <v>31</v>
      </c>
      <c r="E5" t="s">
        <v>31</v>
      </c>
      <c r="F5" t="s">
        <v>31</v>
      </c>
      <c r="G5" t="s">
        <v>31</v>
      </c>
      <c r="H5" t="s">
        <v>31</v>
      </c>
      <c r="I5" t="s">
        <v>31</v>
      </c>
      <c r="J5" t="s">
        <v>7</v>
      </c>
      <c r="L5" t="s">
        <v>32</v>
      </c>
      <c r="M5" t="s">
        <v>32</v>
      </c>
      <c r="N5" t="s">
        <v>32</v>
      </c>
      <c r="O5" t="s">
        <v>32</v>
      </c>
      <c r="P5" t="s">
        <v>32</v>
      </c>
      <c r="Q5" t="s">
        <v>32</v>
      </c>
      <c r="R5" t="s">
        <v>32</v>
      </c>
      <c r="S5" t="s">
        <v>32</v>
      </c>
      <c r="T5" t="s">
        <v>7</v>
      </c>
    </row>
    <row r="6" spans="1:20" x14ac:dyDescent="0.3">
      <c r="C6" t="s">
        <v>38</v>
      </c>
      <c r="D6">
        <v>0.90700000000000003</v>
      </c>
      <c r="E6">
        <v>1.4</v>
      </c>
      <c r="F6">
        <v>0.74</v>
      </c>
      <c r="G6">
        <v>1.02</v>
      </c>
      <c r="H6">
        <v>1.04</v>
      </c>
      <c r="I6">
        <v>1.2</v>
      </c>
      <c r="J6">
        <f>AVERAGE(D6:I6)</f>
        <v>1.0511666666666668</v>
      </c>
      <c r="L6">
        <v>0.62</v>
      </c>
      <c r="M6">
        <v>0.59</v>
      </c>
      <c r="N6">
        <v>0.39</v>
      </c>
      <c r="O6">
        <v>0.73</v>
      </c>
      <c r="P6">
        <v>0.68</v>
      </c>
      <c r="Q6">
        <v>0.85</v>
      </c>
      <c r="T6">
        <f>AVERAGE(L6:Q6)</f>
        <v>0.64333333333333342</v>
      </c>
    </row>
    <row r="7" spans="1:20" x14ac:dyDescent="0.3">
      <c r="C7" t="s">
        <v>39</v>
      </c>
      <c r="D7">
        <v>0.89</v>
      </c>
      <c r="E7">
        <v>0.81</v>
      </c>
      <c r="F7">
        <v>0.85</v>
      </c>
      <c r="G7">
        <v>0.65</v>
      </c>
      <c r="H7">
        <v>0.97</v>
      </c>
      <c r="I7">
        <v>0.9</v>
      </c>
      <c r="J7">
        <f>AVERAGE(D7:I7)</f>
        <v>0.84500000000000008</v>
      </c>
      <c r="L7">
        <v>0.97</v>
      </c>
      <c r="M7">
        <v>0.94</v>
      </c>
      <c r="N7">
        <v>0.9</v>
      </c>
      <c r="O7">
        <v>0.84</v>
      </c>
      <c r="P7">
        <v>0.65</v>
      </c>
      <c r="Q7">
        <v>0.77</v>
      </c>
      <c r="R7">
        <v>0.8</v>
      </c>
      <c r="S7">
        <v>0.79</v>
      </c>
      <c r="T7">
        <f>AVERAGE(L7:S7)</f>
        <v>0.83250000000000002</v>
      </c>
    </row>
    <row r="10" spans="1:20" ht="15.6" x14ac:dyDescent="0.3">
      <c r="A10" s="1" t="s">
        <v>63</v>
      </c>
    </row>
    <row r="12" spans="1:20" x14ac:dyDescent="0.3">
      <c r="D12" t="s">
        <v>31</v>
      </c>
      <c r="E12" t="s">
        <v>31</v>
      </c>
      <c r="F12" t="s">
        <v>31</v>
      </c>
      <c r="G12" t="s">
        <v>7</v>
      </c>
      <c r="H12" t="s">
        <v>32</v>
      </c>
      <c r="I12" t="s">
        <v>32</v>
      </c>
      <c r="J12" t="s">
        <v>32</v>
      </c>
      <c r="K12" t="s">
        <v>7</v>
      </c>
    </row>
    <row r="13" spans="1:20" x14ac:dyDescent="0.3">
      <c r="C13" t="s">
        <v>38</v>
      </c>
      <c r="D13">
        <v>1.4</v>
      </c>
      <c r="E13">
        <v>0.67</v>
      </c>
      <c r="F13">
        <v>1.5</v>
      </c>
      <c r="G13">
        <f>AVERAGE(D13:F13)</f>
        <v>1.19</v>
      </c>
      <c r="H13">
        <v>3.9</v>
      </c>
      <c r="I13">
        <v>3.6</v>
      </c>
      <c r="J13">
        <v>5</v>
      </c>
      <c r="K13">
        <f>AVERAGE(H13:J13)</f>
        <v>4.166666666666667</v>
      </c>
      <c r="L13">
        <f>_xlfn.T.TEST(D13:F13,H13:J13,2,2)</f>
        <v>3.9818654741967203E-3</v>
      </c>
    </row>
    <row r="14" spans="1:20" x14ac:dyDescent="0.3">
      <c r="C14" t="s">
        <v>64</v>
      </c>
      <c r="D14">
        <v>0.74</v>
      </c>
      <c r="E14">
        <v>0.90500000000000003</v>
      </c>
      <c r="F14">
        <v>1.48</v>
      </c>
      <c r="G14">
        <f>AVERAGE(D14:F14)</f>
        <v>1.0416666666666667</v>
      </c>
      <c r="H14">
        <v>3.5</v>
      </c>
      <c r="I14">
        <v>7.3</v>
      </c>
      <c r="J14">
        <v>10.6</v>
      </c>
      <c r="K14">
        <f>AVERAGE(H14:J14)</f>
        <v>7.1333333333333329</v>
      </c>
      <c r="L14">
        <f t="shared" ref="L14:L15" si="0">_xlfn.T.TEST(D14:F14,H14:J14,2,2)</f>
        <v>4.1882355829594167E-2</v>
      </c>
    </row>
    <row r="15" spans="1:20" x14ac:dyDescent="0.3">
      <c r="C15" t="s">
        <v>39</v>
      </c>
      <c r="D15">
        <v>1.08</v>
      </c>
      <c r="E15">
        <v>1.2</v>
      </c>
      <c r="F15">
        <v>0.75</v>
      </c>
      <c r="G15">
        <f>AVERAGE(D15:F15)</f>
        <v>1.01</v>
      </c>
      <c r="H15">
        <v>2</v>
      </c>
      <c r="I15">
        <v>4.5999999999999996</v>
      </c>
      <c r="J15">
        <v>2.1</v>
      </c>
      <c r="K15">
        <f>AVERAGE(H15:J15)</f>
        <v>2.9</v>
      </c>
      <c r="L15">
        <f t="shared" si="0"/>
        <v>9.3175366159538656E-2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L12" sqref="L12"/>
    </sheetView>
  </sheetViews>
  <sheetFormatPr defaultRowHeight="14.4" x14ac:dyDescent="0.3"/>
  <cols>
    <col min="1" max="1" width="10.88671875" customWidth="1"/>
    <col min="7" max="7" width="12" bestFit="1" customWidth="1"/>
  </cols>
  <sheetData>
    <row r="1" spans="1:11" ht="15.6" x14ac:dyDescent="0.3">
      <c r="A1" s="1" t="s">
        <v>73</v>
      </c>
    </row>
    <row r="4" spans="1:11" ht="15.6" x14ac:dyDescent="0.3">
      <c r="A4" s="1" t="s">
        <v>83</v>
      </c>
    </row>
    <row r="15" spans="1:11" ht="15.6" x14ac:dyDescent="0.3">
      <c r="A15" s="1" t="s">
        <v>74</v>
      </c>
    </row>
    <row r="16" spans="1:11" x14ac:dyDescent="0.3">
      <c r="D16" t="s">
        <v>31</v>
      </c>
      <c r="E16" t="s">
        <v>31</v>
      </c>
      <c r="F16" t="s">
        <v>31</v>
      </c>
      <c r="G16" t="s">
        <v>7</v>
      </c>
      <c r="H16" t="s">
        <v>32</v>
      </c>
      <c r="I16" t="s">
        <v>32</v>
      </c>
      <c r="J16" t="s">
        <v>32</v>
      </c>
      <c r="K16" t="s">
        <v>7</v>
      </c>
    </row>
    <row r="17" spans="1:11" x14ac:dyDescent="0.3">
      <c r="C17" t="s">
        <v>38</v>
      </c>
      <c r="D17">
        <v>1.04</v>
      </c>
      <c r="E17">
        <v>1.1299999999999999</v>
      </c>
      <c r="F17">
        <v>0.84</v>
      </c>
      <c r="G17">
        <f>AVERAGE(D17:F17)</f>
        <v>1.0033333333333332</v>
      </c>
      <c r="H17">
        <v>3.24</v>
      </c>
      <c r="I17">
        <v>2.73</v>
      </c>
      <c r="J17">
        <v>3.62</v>
      </c>
      <c r="K17">
        <f>AVERAGE(H17:J17)</f>
        <v>3.1966666666666668</v>
      </c>
    </row>
    <row r="18" spans="1:11" x14ac:dyDescent="0.3">
      <c r="C18" t="s">
        <v>39</v>
      </c>
      <c r="D18">
        <v>0.14199999999999999</v>
      </c>
      <c r="E18">
        <v>0.13100000000000001</v>
      </c>
      <c r="F18">
        <v>6.3200000000000006E-2</v>
      </c>
      <c r="G18">
        <f>AVERAGE(D18:F18)</f>
        <v>0.11206666666666669</v>
      </c>
      <c r="H18">
        <v>0.156</v>
      </c>
      <c r="I18">
        <v>0.112</v>
      </c>
      <c r="J18">
        <v>0.154</v>
      </c>
      <c r="K18">
        <f>AVERAGE(H18:J18)</f>
        <v>0.14066666666666669</v>
      </c>
    </row>
    <row r="22" spans="1:11" ht="15.6" x14ac:dyDescent="0.3">
      <c r="A22" s="1" t="s">
        <v>75</v>
      </c>
    </row>
    <row r="23" spans="1:11" x14ac:dyDescent="0.3">
      <c r="C23" t="s">
        <v>65</v>
      </c>
      <c r="D23">
        <v>0</v>
      </c>
      <c r="E23">
        <v>0.1</v>
      </c>
      <c r="F23">
        <v>1</v>
      </c>
      <c r="G23">
        <v>10</v>
      </c>
      <c r="H23">
        <v>100</v>
      </c>
    </row>
    <row r="24" spans="1:11" x14ac:dyDescent="0.3">
      <c r="D24">
        <v>1.014</v>
      </c>
      <c r="E24">
        <v>1.39</v>
      </c>
      <c r="F24">
        <v>1.98</v>
      </c>
      <c r="G24">
        <v>2.54</v>
      </c>
      <c r="H24">
        <v>0.73</v>
      </c>
    </row>
    <row r="25" spans="1:11" x14ac:dyDescent="0.3">
      <c r="D25">
        <v>0.98</v>
      </c>
      <c r="E25">
        <v>1.32</v>
      </c>
      <c r="F25">
        <v>1.89</v>
      </c>
      <c r="G25">
        <v>2.5499999999999998</v>
      </c>
      <c r="H25">
        <v>0.91</v>
      </c>
    </row>
    <row r="26" spans="1:11" x14ac:dyDescent="0.3">
      <c r="D26">
        <v>1.01</v>
      </c>
      <c r="E26">
        <v>1.3</v>
      </c>
      <c r="F26">
        <v>1.98</v>
      </c>
      <c r="G26">
        <v>2.35</v>
      </c>
      <c r="H26">
        <v>0.7</v>
      </c>
    </row>
    <row r="27" spans="1:11" x14ac:dyDescent="0.3">
      <c r="C27" t="s">
        <v>7</v>
      </c>
      <c r="D27">
        <f>AVERAGE(D24:D26)</f>
        <v>1.0013333333333334</v>
      </c>
      <c r="E27">
        <f>AVERAGE(E24:E26)</f>
        <v>1.3366666666666667</v>
      </c>
      <c r="F27">
        <f>AVERAGE(F24:F26)</f>
        <v>1.95</v>
      </c>
      <c r="G27">
        <f>AVERAGE(G24:G26)</f>
        <v>2.48</v>
      </c>
      <c r="H27">
        <f>AVERAGE(H24:H26)</f>
        <v>0.77999999999999992</v>
      </c>
    </row>
    <row r="30" spans="1:11" ht="15.6" x14ac:dyDescent="0.3">
      <c r="A30" s="1" t="s">
        <v>76</v>
      </c>
    </row>
    <row r="31" spans="1:11" x14ac:dyDescent="0.3">
      <c r="C31" t="s">
        <v>66</v>
      </c>
      <c r="D31">
        <v>0</v>
      </c>
      <c r="E31">
        <v>5</v>
      </c>
      <c r="F31">
        <v>50</v>
      </c>
      <c r="G31">
        <v>500</v>
      </c>
      <c r="H31" t="s">
        <v>67</v>
      </c>
    </row>
    <row r="32" spans="1:11" x14ac:dyDescent="0.3">
      <c r="D32">
        <v>90.14</v>
      </c>
      <c r="E32">
        <v>89.92</v>
      </c>
      <c r="F32">
        <v>80.42</v>
      </c>
      <c r="G32">
        <v>54.18</v>
      </c>
      <c r="H32">
        <v>113.03</v>
      </c>
    </row>
    <row r="33" spans="3:8" x14ac:dyDescent="0.3">
      <c r="D33">
        <v>105.98</v>
      </c>
      <c r="E33">
        <v>105.43</v>
      </c>
      <c r="F33">
        <v>67.790000000000006</v>
      </c>
      <c r="G33">
        <v>48.92</v>
      </c>
      <c r="H33">
        <v>74.11</v>
      </c>
    </row>
    <row r="34" spans="3:8" x14ac:dyDescent="0.3">
      <c r="D34">
        <v>103.88</v>
      </c>
      <c r="E34">
        <v>106.67</v>
      </c>
      <c r="F34">
        <v>98.4</v>
      </c>
      <c r="G34">
        <v>49.51</v>
      </c>
      <c r="H34">
        <v>89.74</v>
      </c>
    </row>
    <row r="35" spans="3:8" x14ac:dyDescent="0.3">
      <c r="C35" t="s">
        <v>7</v>
      </c>
      <c r="D35">
        <f>AVERAGE(D32:D34)</f>
        <v>100</v>
      </c>
      <c r="E35">
        <f>AVERAGE(E32:E34)</f>
        <v>100.67333333333335</v>
      </c>
      <c r="F35">
        <f>AVERAGE(F32:F34)</f>
        <v>82.203333333333333</v>
      </c>
      <c r="G35">
        <f>AVERAGE(G32:G34)</f>
        <v>50.87</v>
      </c>
      <c r="H35">
        <f>AVERAGE(H32:H34)</f>
        <v>92.293333333333337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Anwarul Ferdous</dc:creator>
  <cp:lastModifiedBy>Anwarul Ferdous</cp:lastModifiedBy>
  <dcterms:created xsi:type="dcterms:W3CDTF">2020-02-06T23:13:55Z</dcterms:created>
  <dcterms:modified xsi:type="dcterms:W3CDTF">2020-04-04T22:15:06Z</dcterms:modified>
</cp:coreProperties>
</file>