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8800" windowHeight="12315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6" i="1"/>
  <c r="E14" i="1"/>
  <c r="F14" i="1" s="1"/>
  <c r="E15" i="1"/>
  <c r="E16" i="1"/>
  <c r="E17" i="1"/>
  <c r="E13" i="1"/>
  <c r="E12" i="1"/>
  <c r="F12" i="1" s="1"/>
  <c r="E11" i="1"/>
  <c r="E10" i="1"/>
  <c r="F10" i="1" s="1"/>
  <c r="E9" i="1"/>
  <c r="E8" i="1"/>
  <c r="F8" i="1" s="1"/>
  <c r="E7" i="1"/>
  <c r="E6" i="1"/>
  <c r="E5" i="1"/>
  <c r="E4" i="1"/>
  <c r="F4" i="1" s="1"/>
  <c r="E3" i="1"/>
  <c r="E2" i="1"/>
  <c r="F2" i="1" s="1"/>
  <c r="G5" i="1" l="1"/>
  <c r="E21" i="1" s="1"/>
  <c r="H5" i="1"/>
  <c r="F21" i="1" s="1"/>
  <c r="H13" i="1"/>
  <c r="F22" i="1" s="1"/>
  <c r="G13" i="1"/>
  <c r="E22" i="1" s="1"/>
</calcChain>
</file>

<file path=xl/sharedStrings.xml><?xml version="1.0" encoding="utf-8"?>
<sst xmlns="http://schemas.openxmlformats.org/spreadsheetml/2006/main" count="63" uniqueCount="38">
  <si>
    <t>Strain</t>
  </si>
  <si>
    <t>Gene</t>
  </si>
  <si>
    <t>Signal</t>
  </si>
  <si>
    <t>Background</t>
  </si>
  <si>
    <t>Pgk1</t>
  </si>
  <si>
    <t>ESM356-1-A</t>
  </si>
  <si>
    <t>ESM356-1-C</t>
  </si>
  <si>
    <t>ESM356-1-B</t>
  </si>
  <si>
    <t>Bg_Subtracted</t>
  </si>
  <si>
    <t>Dpm1/Pgk1</t>
  </si>
  <si>
    <t>Mean</t>
  </si>
  <si>
    <t>SD</t>
  </si>
  <si>
    <t>ESM356-1-D</t>
  </si>
  <si>
    <t>Tub4</t>
  </si>
  <si>
    <t>2014_05_07_BlotB_PgkTub4_30s.tif:0411-0204</t>
  </si>
  <si>
    <t>2014_05_07_BlotB_PgkTub4_30s.tif:0412-0300</t>
  </si>
  <si>
    <t>2014_05_07_BlotB_PgkTub4_30s.tif:0413-0385</t>
  </si>
  <si>
    <t>2014_05_07_BlotB_PgkTub4_30s.tif:0412-0474</t>
  </si>
  <si>
    <t>2014_05_07_BlotB_PgkTub4_30s.tif:0413-0560</t>
  </si>
  <si>
    <t>2014_05_07_BlotB_PgkTub4_30s.tif:0414-0646</t>
  </si>
  <si>
    <t>2014_05_07_BlotB_PgkTub4_30s.tif:0412-0735</t>
  </si>
  <si>
    <t>2014_05_07_BlotB_PgkTub4_30s.tif:0411-0820</t>
  </si>
  <si>
    <t>2014_05_07_BlotB_PgkTub4_30s.tif:0434-0206</t>
  </si>
  <si>
    <t>2014_05_07_BlotB_PgkTub4_30s.tif:0435-0295</t>
  </si>
  <si>
    <t>2014_05_07_BlotB_PgkTub4_30s.tif:0436-0386</t>
  </si>
  <si>
    <t>2014_05_07_BlotB_PgkTub4_30s.tif:0436-0473</t>
  </si>
  <si>
    <t>2014_05_07_BlotB_PgkTub4_30s.tif:0437-0559</t>
  </si>
  <si>
    <t>2014_05_07_BlotB_PgkTub4_30s.tif:0437-0642</t>
  </si>
  <si>
    <t>2014_05_07_BlotB_PgkTub4_30s.tif:0439-0731</t>
  </si>
  <si>
    <t>2014_05_07_BlotB_PgkTub4_30s.tif:0434-0815</t>
  </si>
  <si>
    <t>ROI MEASUREMENTS</t>
  </si>
  <si>
    <t>WT</t>
  </si>
  <si>
    <t>Duplication</t>
  </si>
  <si>
    <t>Area</t>
  </si>
  <si>
    <t>FHY150-1</t>
  </si>
  <si>
    <t>FHY150-2</t>
  </si>
  <si>
    <t>FHY150-3</t>
  </si>
  <si>
    <t>FHY150-4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</si>
</sst>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H21" sqref="H21"/>
    </sheetView>
  </sheetViews>
  <sheetFormatPr defaultColWidth="11.42578125" defaultRowHeight="15" x14ac:dyDescent="0.25"/>
  <cols>
    <col min="5" max="5" width="13.7109375" bestFit="1" customWidth="1"/>
    <col min="10" max="10" width="43.85546875" customWidth="1"/>
  </cols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8</v>
      </c>
      <c r="F1" s="4" t="s">
        <v>9</v>
      </c>
      <c r="G1" s="4" t="s">
        <v>10</v>
      </c>
      <c r="H1" s="4" t="s">
        <v>11</v>
      </c>
    </row>
    <row r="2" spans="1:12" x14ac:dyDescent="0.25">
      <c r="A2" s="1" t="s">
        <v>5</v>
      </c>
      <c r="B2" t="s">
        <v>13</v>
      </c>
      <c r="C2">
        <v>3910.2449999999999</v>
      </c>
      <c r="D2">
        <v>1195.6199999999999</v>
      </c>
      <c r="E2">
        <f>C2-D2</f>
        <v>2714.625</v>
      </c>
      <c r="F2">
        <f>E2/E3</f>
        <v>6.217904082165548</v>
      </c>
      <c r="J2" s="4" t="s">
        <v>30</v>
      </c>
      <c r="K2" s="4" t="s">
        <v>33</v>
      </c>
      <c r="L2" s="4" t="s">
        <v>10</v>
      </c>
    </row>
    <row r="3" spans="1:12" x14ac:dyDescent="0.25">
      <c r="A3" s="1" t="s">
        <v>5</v>
      </c>
      <c r="B3" t="s">
        <v>4</v>
      </c>
      <c r="C3">
        <v>1470.3440000000001</v>
      </c>
      <c r="D3">
        <v>1033.7619999999999</v>
      </c>
      <c r="E3">
        <f t="shared" ref="E3:E17" si="0">C3-D3</f>
        <v>436.58200000000011</v>
      </c>
      <c r="I3">
        <v>1</v>
      </c>
      <c r="J3" t="s">
        <v>14</v>
      </c>
      <c r="K3">
        <v>2232</v>
      </c>
      <c r="L3">
        <v>3910.2449999999999</v>
      </c>
    </row>
    <row r="4" spans="1:12" x14ac:dyDescent="0.25">
      <c r="A4" s="1" t="s">
        <v>7</v>
      </c>
      <c r="B4" t="s">
        <v>13</v>
      </c>
      <c r="C4">
        <v>4515.0910000000003</v>
      </c>
      <c r="D4">
        <v>1299.2260000000001</v>
      </c>
      <c r="E4">
        <f t="shared" si="0"/>
        <v>3215.8650000000002</v>
      </c>
      <c r="F4">
        <f>E4/E5</f>
        <v>12.331385383473869</v>
      </c>
      <c r="I4">
        <v>2</v>
      </c>
      <c r="J4" t="s">
        <v>15</v>
      </c>
      <c r="K4">
        <v>2232</v>
      </c>
      <c r="L4">
        <v>9829.8089999999993</v>
      </c>
    </row>
    <row r="5" spans="1:12" x14ac:dyDescent="0.25">
      <c r="A5" s="1" t="s">
        <v>7</v>
      </c>
      <c r="B5" t="s">
        <v>4</v>
      </c>
      <c r="C5">
        <v>1293.171</v>
      </c>
      <c r="D5">
        <v>1032.384</v>
      </c>
      <c r="E5">
        <f t="shared" si="0"/>
        <v>260.78700000000003</v>
      </c>
      <c r="G5">
        <f>AVERAGE(F2, F4, F5, F6)</f>
        <v>9.2720548114368597</v>
      </c>
      <c r="H5">
        <f>_xlfn.STDEV.S(F2, F4, F6, F8)</f>
        <v>3.651311546119576</v>
      </c>
      <c r="I5">
        <v>3</v>
      </c>
      <c r="J5" t="s">
        <v>16</v>
      </c>
      <c r="K5">
        <v>2232</v>
      </c>
      <c r="L5">
        <v>4515.0910000000003</v>
      </c>
    </row>
    <row r="6" spans="1:12" x14ac:dyDescent="0.25">
      <c r="A6" s="1" t="s">
        <v>6</v>
      </c>
      <c r="B6" t="s">
        <v>13</v>
      </c>
      <c r="C6">
        <v>4060.384</v>
      </c>
      <c r="D6">
        <v>1287.318</v>
      </c>
      <c r="E6">
        <f t="shared" si="0"/>
        <v>2773.0659999999998</v>
      </c>
      <c r="F6">
        <f t="shared" ref="F6" si="1">E6/E7</f>
        <v>9.2668749686711589</v>
      </c>
      <c r="I6">
        <v>4</v>
      </c>
      <c r="J6" t="s">
        <v>17</v>
      </c>
      <c r="K6">
        <v>2232</v>
      </c>
      <c r="L6">
        <v>10017.33</v>
      </c>
    </row>
    <row r="7" spans="1:12" x14ac:dyDescent="0.25">
      <c r="A7" s="1" t="s">
        <v>6</v>
      </c>
      <c r="B7" t="s">
        <v>4</v>
      </c>
      <c r="C7">
        <v>1329.625</v>
      </c>
      <c r="D7">
        <v>1030.3800000000001</v>
      </c>
      <c r="E7">
        <f t="shared" si="0"/>
        <v>299.24499999999989</v>
      </c>
      <c r="I7">
        <v>5</v>
      </c>
      <c r="J7" t="s">
        <v>18</v>
      </c>
      <c r="K7">
        <v>2232</v>
      </c>
      <c r="L7">
        <v>4060.384</v>
      </c>
    </row>
    <row r="8" spans="1:12" x14ac:dyDescent="0.25">
      <c r="A8" s="1" t="s">
        <v>12</v>
      </c>
      <c r="B8" t="s">
        <v>13</v>
      </c>
      <c r="C8">
        <v>6007.85</v>
      </c>
      <c r="D8">
        <v>1504.6379999999999</v>
      </c>
      <c r="E8">
        <f t="shared" si="0"/>
        <v>4503.2120000000004</v>
      </c>
      <c r="F8">
        <f t="shared" ref="F8" si="2">E8/E9</f>
        <v>14.602328220759436</v>
      </c>
      <c r="I8">
        <v>6</v>
      </c>
      <c r="J8" t="s">
        <v>19</v>
      </c>
      <c r="K8">
        <v>2232</v>
      </c>
      <c r="L8">
        <v>9300.26</v>
      </c>
    </row>
    <row r="9" spans="1:12" x14ac:dyDescent="0.25">
      <c r="A9" s="1" t="s">
        <v>12</v>
      </c>
      <c r="B9" t="s">
        <v>4</v>
      </c>
      <c r="C9">
        <v>1338.9929999999999</v>
      </c>
      <c r="D9">
        <v>1030.6030000000001</v>
      </c>
      <c r="E9">
        <f t="shared" si="0"/>
        <v>308.38999999999987</v>
      </c>
      <c r="I9">
        <v>7</v>
      </c>
      <c r="J9" t="s">
        <v>20</v>
      </c>
      <c r="K9">
        <v>2232</v>
      </c>
      <c r="L9">
        <v>6007.85</v>
      </c>
    </row>
    <row r="10" spans="1:12" x14ac:dyDescent="0.25">
      <c r="A10" s="2" t="s">
        <v>34</v>
      </c>
      <c r="B10" t="s">
        <v>13</v>
      </c>
      <c r="C10">
        <v>9829.8089999999993</v>
      </c>
      <c r="D10">
        <v>1403.64</v>
      </c>
      <c r="E10">
        <f t="shared" si="0"/>
        <v>8426.1689999999999</v>
      </c>
      <c r="F10">
        <f t="shared" ref="F10" si="3">E10/E11</f>
        <v>23.822320042746998</v>
      </c>
      <c r="I10">
        <v>8</v>
      </c>
      <c r="J10" t="s">
        <v>21</v>
      </c>
      <c r="K10">
        <v>2232</v>
      </c>
      <c r="L10">
        <v>11320.808000000001</v>
      </c>
    </row>
    <row r="11" spans="1:12" x14ac:dyDescent="0.25">
      <c r="A11" s="2" t="s">
        <v>34</v>
      </c>
      <c r="B11" t="s">
        <v>4</v>
      </c>
      <c r="C11">
        <v>1385.384</v>
      </c>
      <c r="D11">
        <v>1031.675</v>
      </c>
      <c r="E11">
        <f t="shared" si="0"/>
        <v>353.70900000000006</v>
      </c>
      <c r="I11">
        <v>9</v>
      </c>
      <c r="J11" t="s">
        <v>22</v>
      </c>
      <c r="K11">
        <v>2232</v>
      </c>
      <c r="L11">
        <v>1195.6199999999999</v>
      </c>
    </row>
    <row r="12" spans="1:12" x14ac:dyDescent="0.25">
      <c r="A12" s="2" t="s">
        <v>35</v>
      </c>
      <c r="B12" t="s">
        <v>13</v>
      </c>
      <c r="C12">
        <v>10017.33</v>
      </c>
      <c r="D12">
        <v>1548.8920000000001</v>
      </c>
      <c r="E12">
        <f t="shared" si="0"/>
        <v>8468.4380000000001</v>
      </c>
      <c r="F12">
        <f t="shared" ref="F12" si="4">E12/E13</f>
        <v>23.710421910566954</v>
      </c>
      <c r="I12">
        <v>10</v>
      </c>
      <c r="J12" t="s">
        <v>23</v>
      </c>
      <c r="K12">
        <v>2232</v>
      </c>
      <c r="L12">
        <v>1403.64</v>
      </c>
    </row>
    <row r="13" spans="1:12" x14ac:dyDescent="0.25">
      <c r="A13" s="2" t="s">
        <v>35</v>
      </c>
      <c r="B13" t="s">
        <v>4</v>
      </c>
      <c r="C13">
        <v>1389.7139999999999</v>
      </c>
      <c r="D13">
        <v>1032.5530000000001</v>
      </c>
      <c r="E13">
        <f t="shared" si="0"/>
        <v>357.16099999999983</v>
      </c>
      <c r="G13">
        <f>AVERAGE(F10, F12, F14, F16)</f>
        <v>23.980391941609742</v>
      </c>
      <c r="H13">
        <f>_xlfn.STDEV.S(F10, F12, F14, F16)</f>
        <v>0.71502761664959347</v>
      </c>
      <c r="I13">
        <v>11</v>
      </c>
      <c r="J13" t="s">
        <v>24</v>
      </c>
      <c r="K13">
        <v>2232</v>
      </c>
      <c r="L13">
        <v>1299.2260000000001</v>
      </c>
    </row>
    <row r="14" spans="1:12" x14ac:dyDescent="0.25">
      <c r="A14" s="2" t="s">
        <v>36</v>
      </c>
      <c r="B14" t="s">
        <v>13</v>
      </c>
      <c r="C14">
        <v>9300.26</v>
      </c>
      <c r="D14">
        <v>1515.971</v>
      </c>
      <c r="E14">
        <f>C14-D14</f>
        <v>7784.2890000000007</v>
      </c>
      <c r="F14">
        <f t="shared" ref="F14" si="5">E14/E15</f>
        <v>25.014264413838319</v>
      </c>
      <c r="I14">
        <v>12</v>
      </c>
      <c r="J14" t="s">
        <v>25</v>
      </c>
      <c r="K14">
        <v>2232</v>
      </c>
      <c r="L14">
        <v>1548.8920000000001</v>
      </c>
    </row>
    <row r="15" spans="1:12" x14ac:dyDescent="0.25">
      <c r="A15" s="2" t="s">
        <v>36</v>
      </c>
      <c r="B15" t="s">
        <v>4</v>
      </c>
      <c r="C15">
        <v>1341.3969999999999</v>
      </c>
      <c r="D15">
        <v>1030.203</v>
      </c>
      <c r="E15">
        <f t="shared" si="0"/>
        <v>311.19399999999996</v>
      </c>
      <c r="I15">
        <v>13</v>
      </c>
      <c r="J15" t="s">
        <v>26</v>
      </c>
      <c r="K15">
        <v>2232</v>
      </c>
      <c r="L15">
        <v>1287.318</v>
      </c>
    </row>
    <row r="16" spans="1:12" x14ac:dyDescent="0.25">
      <c r="A16" s="2" t="s">
        <v>37</v>
      </c>
      <c r="B16" t="s">
        <v>13</v>
      </c>
      <c r="C16">
        <v>11320.808000000001</v>
      </c>
      <c r="D16">
        <v>1608.07</v>
      </c>
      <c r="E16">
        <f t="shared" si="0"/>
        <v>9712.7380000000012</v>
      </c>
      <c r="F16">
        <f t="shared" ref="F16" si="6">E16/E17</f>
        <v>23.374561399286687</v>
      </c>
      <c r="I16">
        <v>14</v>
      </c>
      <c r="J16" t="s">
        <v>27</v>
      </c>
      <c r="K16">
        <v>2232</v>
      </c>
      <c r="L16">
        <v>1515.971</v>
      </c>
    </row>
    <row r="17" spans="1:12" x14ac:dyDescent="0.25">
      <c r="A17" s="2" t="s">
        <v>37</v>
      </c>
      <c r="B17" t="s">
        <v>4</v>
      </c>
      <c r="C17">
        <v>1449.5</v>
      </c>
      <c r="D17">
        <v>1033.9739999999999</v>
      </c>
      <c r="E17">
        <f t="shared" si="0"/>
        <v>415.52600000000007</v>
      </c>
      <c r="I17">
        <v>15</v>
      </c>
      <c r="J17" t="s">
        <v>28</v>
      </c>
      <c r="K17">
        <v>2232</v>
      </c>
      <c r="L17">
        <v>1504.6379999999999</v>
      </c>
    </row>
    <row r="18" spans="1:12" x14ac:dyDescent="0.25">
      <c r="I18">
        <v>16</v>
      </c>
      <c r="J18" t="s">
        <v>29</v>
      </c>
      <c r="K18">
        <v>2232</v>
      </c>
      <c r="L18">
        <v>1608.07</v>
      </c>
    </row>
    <row r="20" spans="1:12" x14ac:dyDescent="0.25">
      <c r="E20" s="3" t="s">
        <v>10</v>
      </c>
      <c r="F20" s="3" t="s">
        <v>11</v>
      </c>
    </row>
    <row r="21" spans="1:12" x14ac:dyDescent="0.25">
      <c r="D21" s="3" t="s">
        <v>31</v>
      </c>
      <c r="E21">
        <f>G5/G5</f>
        <v>1</v>
      </c>
      <c r="F21">
        <f>H5/G5</f>
        <v>0.39379745055171261</v>
      </c>
    </row>
    <row r="22" spans="1:12" x14ac:dyDescent="0.25">
      <c r="D22" s="3" t="s">
        <v>32</v>
      </c>
      <c r="E22">
        <f>G13/G5</f>
        <v>2.5863082595273807</v>
      </c>
      <c r="F22">
        <f>H13/G13</f>
        <v>2.9817178067423844E-2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Florian</cp:lastModifiedBy>
  <dcterms:created xsi:type="dcterms:W3CDTF">2014-05-07T20:35:04Z</dcterms:created>
  <dcterms:modified xsi:type="dcterms:W3CDTF">2014-09-04T15:31:37Z</dcterms:modified>
</cp:coreProperties>
</file>