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Tabelle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7" i="1" l="1"/>
  <c r="F16" i="1"/>
  <c r="F15" i="1"/>
  <c r="F14" i="1"/>
  <c r="F13" i="1"/>
  <c r="F12" i="1"/>
  <c r="F11" i="1"/>
  <c r="F10" i="1"/>
  <c r="F9" i="1"/>
  <c r="F8" i="1"/>
  <c r="F7" i="1"/>
  <c r="F6" i="1"/>
  <c r="F5" i="1"/>
  <c r="F4" i="1"/>
  <c r="F3" i="1"/>
</calcChain>
</file>

<file path=xl/sharedStrings.xml><?xml version="1.0" encoding="utf-8"?>
<sst xmlns="http://schemas.openxmlformats.org/spreadsheetml/2006/main" count="135" uniqueCount="96">
  <si>
    <t>Fig. 5a</t>
  </si>
  <si>
    <t>Category</t>
  </si>
  <si>
    <t>Term</t>
  </si>
  <si>
    <t>Count</t>
  </si>
  <si>
    <t>%</t>
  </si>
  <si>
    <t>PValue</t>
  </si>
  <si>
    <t>-log Pvalue</t>
  </si>
  <si>
    <t>Genes</t>
  </si>
  <si>
    <t>List Total</t>
  </si>
  <si>
    <t>Pop Hits</t>
  </si>
  <si>
    <t>Pop Total</t>
  </si>
  <si>
    <t>Fold Enrichment</t>
  </si>
  <si>
    <t>Bonferroni</t>
  </si>
  <si>
    <t>Benjamini</t>
  </si>
  <si>
    <t>FDR</t>
  </si>
  <si>
    <t>KEGG_PATHWAY</t>
  </si>
  <si>
    <t>mmu04062:Chemokine signaling pathway</t>
  </si>
  <si>
    <t>CCR1, CX3CR1, CXCL9, CCL9, SHC2, XCR1, CCL22, CXCR2, CXCL13, CCR5, CCL17</t>
  </si>
  <si>
    <t>0.08133552876290084</t>
  </si>
  <si>
    <t>0.08481126263248172</t>
  </si>
  <si>
    <t>mmu05016:Huntington's disease</t>
  </si>
  <si>
    <t>DNAH3, DNAH12, DNAH1, DNAIC2, DNAH10, DNAH5, DNAH6, DNAH9, DNAH7C, DNALI1</t>
  </si>
  <si>
    <t>0.3029832587568432</t>
  </si>
  <si>
    <t>0.1320629612241612</t>
  </si>
  <si>
    <t>mmu04060:Cytokine-cytokine receptor interaction</t>
  </si>
  <si>
    <t>CCR1, CX3CR1, CXCL9, CCL9, XCR1, CSF3R, CCL22, CXCR2, CXCL13, CCR5, CCL17</t>
  </si>
  <si>
    <t>0.3421603466996507</t>
  </si>
  <si>
    <t>mmu04145:Phagosome</t>
  </si>
  <si>
    <t>COMP, MSR1, CD209E, FCGR3, CD209B, TUBB2B, H2-M2, H2-OA, THBS2</t>
  </si>
  <si>
    <t>0.41089347846347046</t>
  </si>
  <si>
    <t>mmu04512:ECM-receptor interaction</t>
  </si>
  <si>
    <t>COMP, ITGA11, COL4A6, ITGB8, COL6A6, THBS2</t>
  </si>
  <si>
    <t>0.7558971397824139</t>
  </si>
  <si>
    <t>0.280762226726719</t>
  </si>
  <si>
    <t>mmu04510:Focal adhesion</t>
  </si>
  <si>
    <t>COMP, SHC2, ITGA11, COL4A6, ITGB8, COL6A6, THBS2, PGF</t>
  </si>
  <si>
    <t>0.9927606402547848</t>
  </si>
  <si>
    <t>0.8007098230574257</t>
  </si>
  <si>
    <t>mmu05150:Staphylococcus aureus infection</t>
  </si>
  <si>
    <t>FCGR3, C5AR1, C3AR1, H2-OA</t>
  </si>
  <si>
    <t>0.9966811561281878</t>
  </si>
  <si>
    <t>mmu05152:Tuberculosis</t>
  </si>
  <si>
    <t>CD209E, FCGR3, CD209B, FCER1G, ITGAX, H2-OA, CAMP</t>
  </si>
  <si>
    <t>0.9989677493872439</t>
  </si>
  <si>
    <t>0.8408348555733548</t>
  </si>
  <si>
    <t>mmu04080:Neuroactive ligand-receptor interaction</t>
  </si>
  <si>
    <t>GABRQ, P2RY13, ADCYAP1R1, CYSLTR1, C5AR1, GABRA3, C3AR1, PTH1R, GRIA4</t>
  </si>
  <si>
    <t>0.999868562582034</t>
  </si>
  <si>
    <t>0.9650896265624056</t>
  </si>
  <si>
    <t>mmu05202:Transcriptional misregulation in cancer</t>
  </si>
  <si>
    <t>CD86, PLAU, ZBTB16, MMP3, MMP9, MLF1</t>
  </si>
  <si>
    <t>0.9999997368392713</t>
  </si>
  <si>
    <t>1.0</t>
  </si>
  <si>
    <t>mmu05142:Chagas disease (American trypanosomiasis)</t>
  </si>
  <si>
    <t>PIK3CG, C1QA, CCL12, C1QB, GNA15, CCL5, C1QC, AKT3</t>
  </si>
  <si>
    <t>0.13633483898030052</t>
  </si>
  <si>
    <t>0.013236178368407625</t>
  </si>
  <si>
    <t>mmu05140:Leishmaniasis</t>
  </si>
  <si>
    <t>PTPN6, NCF2, NCF1, H2-OB, ITGAM, FCGR3</t>
  </si>
  <si>
    <t>0.35581018348260296</t>
  </si>
  <si>
    <t>0.03326207089382016</t>
  </si>
  <si>
    <t>mmu04810:Regulation of actin cytoskeleton</t>
  </si>
  <si>
    <t>PIK3CG, RAC2, ARHGEF6, ITGAE, NCKAP1L, IQGAP2, VAV1, WAS, ITGAM, FGD3</t>
  </si>
  <si>
    <t>0.5563451756064062</t>
  </si>
  <si>
    <t>0.056397802835345345</t>
  </si>
  <si>
    <t>mmu05322:Systemic lupus erythematosus</t>
  </si>
  <si>
    <t>C1QA, C1QB, CD86, HIST1H4A, HIST1H2BL, H2-OB, HIST1H4I, C1QC</t>
  </si>
  <si>
    <t>0.6656600032881972</t>
  </si>
  <si>
    <t>0.0704361580270022</t>
  </si>
  <si>
    <t>mmu05020:Prion diseases</t>
  </si>
  <si>
    <t>C1QA, C1QB, CCL5, C1QC</t>
  </si>
  <si>
    <t>0.8601970882206812</t>
  </si>
  <si>
    <t>0.115709898733244</t>
  </si>
  <si>
    <t>Fig. 5c</t>
  </si>
  <si>
    <t>Ctrl</t>
  </si>
  <si>
    <r>
      <t>Tet3</t>
    </r>
    <r>
      <rPr>
        <vertAlign val="superscript"/>
        <sz val="12"/>
        <color theme="1"/>
        <rFont val="Calibri (Body)"/>
      </rPr>
      <t>smKO:T</t>
    </r>
  </si>
  <si>
    <t>Pvalue &lt;0,0001</t>
  </si>
  <si>
    <t>Fig. 5d</t>
  </si>
  <si>
    <t>Mock</t>
  </si>
  <si>
    <t>Tlr7in</t>
  </si>
  <si>
    <t>Ctrl+Tlr7in</t>
  </si>
  <si>
    <r>
      <t>Tet3</t>
    </r>
    <r>
      <rPr>
        <vertAlign val="superscript"/>
        <sz val="12"/>
        <color theme="1"/>
        <rFont val="Calibri (Body)"/>
      </rPr>
      <t>smKO:T</t>
    </r>
    <r>
      <rPr>
        <sz val="11"/>
        <color theme="1"/>
        <rFont val="Calibri"/>
        <family val="2"/>
        <scheme val="minor"/>
      </rPr>
      <t>+Tlr7in</t>
    </r>
  </si>
  <si>
    <t>irf</t>
  </si>
  <si>
    <t>a-c 0,0003</t>
  </si>
  <si>
    <t>b-c 0,0008</t>
  </si>
  <si>
    <t>c-f &lt;0,0001</t>
  </si>
  <si>
    <t>il1b</t>
  </si>
  <si>
    <t>a-c &lt;0,0001</t>
  </si>
  <si>
    <t>b-c &lt;0,0001</t>
  </si>
  <si>
    <t>ccl5</t>
  </si>
  <si>
    <t>cd86</t>
  </si>
  <si>
    <t>ifnb</t>
  </si>
  <si>
    <t>cxcl9</t>
  </si>
  <si>
    <t>a-c 0,0002</t>
  </si>
  <si>
    <t>b-c 0,0004</t>
  </si>
  <si>
    <t>c-f  0,0001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</si>
</sst>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>
    <font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vertAlign val="superscript"/>
      <sz val="12"/>
      <color theme="1"/>
      <name val="Calibri (Body)"/>
    </font>
    <font>
      <i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/>
    <xf numFmtId="49" fontId="0" fillId="0" borderId="0" xfId="0" applyNumberFormat="1" applyFont="1" applyAlignment="1">
      <alignment horizontal="center"/>
    </xf>
    <xf numFmtId="0" fontId="0" fillId="0" borderId="0" xfId="0" applyFill="1"/>
    <xf numFmtId="3" fontId="0" fillId="0" borderId="0" xfId="0" applyNumberFormat="1" applyFill="1"/>
    <xf numFmtId="11" fontId="0" fillId="0" borderId="0" xfId="0" applyNumberFormat="1" applyFill="1"/>
    <xf numFmtId="0" fontId="0" fillId="0" borderId="1" xfId="0" applyBorder="1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/>
    </xf>
    <xf numFmtId="0" fontId="3" fillId="0" borderId="1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4"/>
  <sheetViews>
    <sheetView tabSelected="1" workbookViewId="0">
      <selection activeCell="D22" sqref="D22"/>
    </sheetView>
  </sheetViews>
  <sheetFormatPr defaultColWidth="12.140625" defaultRowHeight="15"/>
  <cols>
    <col min="1" max="1" width="21.7109375" customWidth="1"/>
    <col min="2" max="2" width="47.85546875" customWidth="1"/>
    <col min="4" max="4" width="38.85546875" customWidth="1"/>
    <col min="5" max="5" width="34.42578125" customWidth="1"/>
    <col min="6" max="6" width="19.85546875" customWidth="1"/>
    <col min="7" max="7" width="63.85546875" customWidth="1"/>
  </cols>
  <sheetData>
    <row r="1" spans="1:14" ht="21">
      <c r="A1" s="1" t="s">
        <v>0</v>
      </c>
    </row>
    <row r="2" spans="1:14">
      <c r="A2" t="s">
        <v>1</v>
      </c>
      <c r="B2" t="s">
        <v>2</v>
      </c>
      <c r="C2" t="s">
        <v>3</v>
      </c>
      <c r="D2" t="s">
        <v>4</v>
      </c>
      <c r="E2" t="s">
        <v>5</v>
      </c>
      <c r="F2" s="2" t="s">
        <v>6</v>
      </c>
      <c r="G2" t="s">
        <v>7</v>
      </c>
      <c r="H2" t="s">
        <v>8</v>
      </c>
      <c r="I2" t="s">
        <v>9</v>
      </c>
      <c r="J2" t="s">
        <v>10</v>
      </c>
      <c r="K2" t="s">
        <v>11</v>
      </c>
      <c r="L2" t="s">
        <v>12</v>
      </c>
      <c r="M2" t="s">
        <v>13</v>
      </c>
      <c r="N2" t="s">
        <v>14</v>
      </c>
    </row>
    <row r="3" spans="1:14" s="3" customFormat="1">
      <c r="A3" s="3" t="s">
        <v>15</v>
      </c>
      <c r="B3" s="3" t="s">
        <v>16</v>
      </c>
      <c r="C3" s="3">
        <v>11</v>
      </c>
      <c r="D3" s="4">
        <v>3133903133903130</v>
      </c>
      <c r="E3" s="5">
        <v>5.4000000000000001E-4</v>
      </c>
      <c r="F3" s="5">
        <f>-LOG10(E3)</f>
        <v>3.2676062401770314</v>
      </c>
      <c r="G3" s="3" t="s">
        <v>17</v>
      </c>
      <c r="H3" s="3">
        <v>113</v>
      </c>
      <c r="I3" s="3">
        <v>196</v>
      </c>
      <c r="J3" s="3">
        <v>7691</v>
      </c>
      <c r="K3" s="4">
        <v>3.8198031424959296E+16</v>
      </c>
      <c r="L3" s="3" t="s">
        <v>18</v>
      </c>
      <c r="M3" s="3" t="s">
        <v>19</v>
      </c>
      <c r="N3" s="3" t="s">
        <v>19</v>
      </c>
    </row>
    <row r="4" spans="1:14" s="3" customFormat="1">
      <c r="A4" s="3" t="s">
        <v>15</v>
      </c>
      <c r="B4" s="3" t="s">
        <v>20</v>
      </c>
      <c r="C4" s="3">
        <v>10</v>
      </c>
      <c r="D4" s="4">
        <v>2849002849002840</v>
      </c>
      <c r="E4" s="3">
        <v>2.3110807766858399E-3</v>
      </c>
      <c r="F4" s="5">
        <f t="shared" ref="F4:F14" si="0">-LOG10(E4)</f>
        <v>2.6361848748342407</v>
      </c>
      <c r="G4" s="3" t="s">
        <v>21</v>
      </c>
      <c r="H4" s="3">
        <v>113</v>
      </c>
      <c r="I4" s="3">
        <v>198</v>
      </c>
      <c r="J4" s="3">
        <v>7691</v>
      </c>
      <c r="K4" s="4">
        <v>3.43747206579064E+16</v>
      </c>
      <c r="L4" s="3" t="s">
        <v>22</v>
      </c>
      <c r="M4" s="3" t="s">
        <v>23</v>
      </c>
      <c r="N4" s="3" t="s">
        <v>23</v>
      </c>
    </row>
    <row r="5" spans="1:14" s="3" customFormat="1">
      <c r="A5" s="3" t="s">
        <v>15</v>
      </c>
      <c r="B5" s="3" t="s">
        <v>24</v>
      </c>
      <c r="C5" s="3">
        <v>11</v>
      </c>
      <c r="D5" s="4">
        <v>3133903133903130</v>
      </c>
      <c r="E5" s="3">
        <v>2.6809770866570199E-3</v>
      </c>
      <c r="F5" s="5">
        <f t="shared" si="0"/>
        <v>2.5717068977593591</v>
      </c>
      <c r="G5" s="3" t="s">
        <v>25</v>
      </c>
      <c r="H5" s="3">
        <v>113</v>
      </c>
      <c r="I5" s="3">
        <v>242</v>
      </c>
      <c r="J5" s="3">
        <v>7691</v>
      </c>
      <c r="K5" s="4">
        <v>3093724859211580</v>
      </c>
      <c r="L5" s="3" t="s">
        <v>26</v>
      </c>
      <c r="M5" s="3" t="s">
        <v>23</v>
      </c>
      <c r="N5" s="3" t="s">
        <v>23</v>
      </c>
    </row>
    <row r="6" spans="1:14" s="3" customFormat="1">
      <c r="A6" s="3" t="s">
        <v>15</v>
      </c>
      <c r="B6" s="3" t="s">
        <v>27</v>
      </c>
      <c r="C6" s="3">
        <v>9</v>
      </c>
      <c r="D6" s="4">
        <v>2564102564102560</v>
      </c>
      <c r="E6" s="3">
        <v>3.38622977497849E-3</v>
      </c>
      <c r="F6" s="5">
        <f t="shared" si="0"/>
        <v>2.4702835758728305</v>
      </c>
      <c r="G6" s="3" t="s">
        <v>28</v>
      </c>
      <c r="H6" s="3">
        <v>113</v>
      </c>
      <c r="I6" s="3">
        <v>171</v>
      </c>
      <c r="J6" s="3">
        <v>7691</v>
      </c>
      <c r="K6" s="4">
        <v>3582207731718670</v>
      </c>
      <c r="L6" s="3" t="s">
        <v>29</v>
      </c>
      <c r="M6" s="3" t="s">
        <v>23</v>
      </c>
      <c r="N6" s="3" t="s">
        <v>23</v>
      </c>
    </row>
    <row r="7" spans="1:14" s="3" customFormat="1">
      <c r="A7" s="3" t="s">
        <v>15</v>
      </c>
      <c r="B7" s="3" t="s">
        <v>30</v>
      </c>
      <c r="C7" s="3">
        <v>6</v>
      </c>
      <c r="D7" s="4">
        <v>1.7094017094017E+16</v>
      </c>
      <c r="E7" s="3">
        <v>8.9987893181640698E-3</v>
      </c>
      <c r="F7" s="5">
        <f t="shared" si="0"/>
        <v>2.0458159158727538</v>
      </c>
      <c r="G7" s="3" t="s">
        <v>31</v>
      </c>
      <c r="H7" s="3">
        <v>113</v>
      </c>
      <c r="I7" s="3">
        <v>88</v>
      </c>
      <c r="J7" s="3">
        <v>7691</v>
      </c>
      <c r="K7" s="4">
        <v>4640587288817370</v>
      </c>
      <c r="L7" s="3" t="s">
        <v>32</v>
      </c>
      <c r="M7" s="3" t="s">
        <v>33</v>
      </c>
      <c r="N7" s="3" t="s">
        <v>33</v>
      </c>
    </row>
    <row r="8" spans="1:14" s="3" customFormat="1">
      <c r="A8" s="3" t="s">
        <v>15</v>
      </c>
      <c r="B8" s="3" t="s">
        <v>34</v>
      </c>
      <c r="C8" s="3">
        <v>8</v>
      </c>
      <c r="D8" s="4">
        <v>2.27920227920227E+16</v>
      </c>
      <c r="E8" s="3">
        <v>5.0665492801262504E-3</v>
      </c>
      <c r="F8" s="5">
        <f t="shared" si="0"/>
        <v>2.2952877287980469</v>
      </c>
      <c r="G8" s="3" t="s">
        <v>35</v>
      </c>
      <c r="H8" s="3">
        <v>113</v>
      </c>
      <c r="I8" s="3">
        <v>207</v>
      </c>
      <c r="J8" s="3">
        <v>7691</v>
      </c>
      <c r="K8" s="4">
        <v>2.63041340686588E+16</v>
      </c>
      <c r="L8" s="3" t="s">
        <v>36</v>
      </c>
      <c r="M8" s="3" t="s">
        <v>37</v>
      </c>
      <c r="N8" s="3" t="s">
        <v>37</v>
      </c>
    </row>
    <row r="9" spans="1:14" s="3" customFormat="1">
      <c r="A9" s="3" t="s">
        <v>15</v>
      </c>
      <c r="B9" s="3" t="s">
        <v>38</v>
      </c>
      <c r="C9" s="3">
        <v>4</v>
      </c>
      <c r="D9" s="4">
        <v>1.13960113960113E+16</v>
      </c>
      <c r="E9" s="3">
        <v>6.8240897356280899E-3</v>
      </c>
      <c r="F9" s="5">
        <f t="shared" si="0"/>
        <v>2.1659552709038579</v>
      </c>
      <c r="G9" s="3" t="s">
        <v>39</v>
      </c>
      <c r="H9" s="3">
        <v>113</v>
      </c>
      <c r="I9" s="3">
        <v>50</v>
      </c>
      <c r="J9" s="3">
        <v>7691</v>
      </c>
      <c r="K9" s="4">
        <v>5.44495575221238E+16</v>
      </c>
      <c r="L9" s="3" t="s">
        <v>40</v>
      </c>
      <c r="M9" s="3" t="s">
        <v>37</v>
      </c>
      <c r="N9" s="3" t="s">
        <v>37</v>
      </c>
    </row>
    <row r="10" spans="1:14" s="3" customFormat="1">
      <c r="A10" s="3" t="s">
        <v>15</v>
      </c>
      <c r="B10" s="3" t="s">
        <v>41</v>
      </c>
      <c r="C10" s="3">
        <v>7</v>
      </c>
      <c r="D10" s="4">
        <v>1.99430199430199E+16</v>
      </c>
      <c r="E10" s="3">
        <v>1.22217108714882E-2</v>
      </c>
      <c r="F10" s="5">
        <f t="shared" si="0"/>
        <v>1.9128679945813771</v>
      </c>
      <c r="G10" s="3" t="s">
        <v>42</v>
      </c>
      <c r="H10" s="3">
        <v>113</v>
      </c>
      <c r="I10" s="3">
        <v>176</v>
      </c>
      <c r="J10" s="3">
        <v>7691</v>
      </c>
      <c r="K10" s="4">
        <v>2.70700925181013E+16</v>
      </c>
      <c r="L10" s="3" t="s">
        <v>43</v>
      </c>
      <c r="M10" s="3" t="s">
        <v>44</v>
      </c>
      <c r="N10" s="3" t="s">
        <v>44</v>
      </c>
    </row>
    <row r="11" spans="1:14" s="3" customFormat="1">
      <c r="A11" s="3" t="s">
        <v>15</v>
      </c>
      <c r="B11" s="3" t="s">
        <v>45</v>
      </c>
      <c r="C11" s="3">
        <v>9</v>
      </c>
      <c r="D11" s="4">
        <v>2564102564102560</v>
      </c>
      <c r="E11" s="3">
        <v>1.27313087947759E-2</v>
      </c>
      <c r="F11" s="5">
        <f t="shared" si="0"/>
        <v>1.8951269480249091</v>
      </c>
      <c r="G11" s="3" t="s">
        <v>46</v>
      </c>
      <c r="H11" s="3">
        <v>113</v>
      </c>
      <c r="I11" s="3">
        <v>285</v>
      </c>
      <c r="J11" s="3">
        <v>7691</v>
      </c>
      <c r="K11" s="4">
        <v>2149324639031200</v>
      </c>
      <c r="L11" s="3" t="s">
        <v>47</v>
      </c>
      <c r="M11" s="3" t="s">
        <v>48</v>
      </c>
      <c r="N11" s="3" t="s">
        <v>48</v>
      </c>
    </row>
    <row r="12" spans="1:14" s="3" customFormat="1">
      <c r="A12" s="3" t="s">
        <v>15</v>
      </c>
      <c r="B12" s="3" t="s">
        <v>49</v>
      </c>
      <c r="C12" s="3">
        <v>6</v>
      </c>
      <c r="D12" s="4">
        <v>1.7094017094017E+16</v>
      </c>
      <c r="E12" s="3">
        <v>1.2861805287551899E-2</v>
      </c>
      <c r="F12" s="5">
        <f t="shared" si="0"/>
        <v>1.8906980694058597</v>
      </c>
      <c r="G12" s="3" t="s">
        <v>50</v>
      </c>
      <c r="H12" s="3">
        <v>113</v>
      </c>
      <c r="I12" s="3">
        <v>165</v>
      </c>
      <c r="J12" s="3">
        <v>7691</v>
      </c>
      <c r="K12" s="4">
        <v>2474979887369260</v>
      </c>
      <c r="L12" s="3" t="s">
        <v>51</v>
      </c>
      <c r="M12" s="3" t="s">
        <v>52</v>
      </c>
      <c r="N12" s="3" t="s">
        <v>52</v>
      </c>
    </row>
    <row r="13" spans="1:14" s="3" customFormat="1">
      <c r="A13" s="3" t="s">
        <v>15</v>
      </c>
      <c r="B13" s="3" t="s">
        <v>53</v>
      </c>
      <c r="C13" s="3">
        <v>8</v>
      </c>
      <c r="D13" s="4">
        <v>2711864406779660</v>
      </c>
      <c r="E13" s="5">
        <v>9.2000000000000003E-4</v>
      </c>
      <c r="F13" s="5">
        <f t="shared" si="0"/>
        <v>3.0362121726544449</v>
      </c>
      <c r="G13" s="3" t="s">
        <v>54</v>
      </c>
      <c r="H13" s="3">
        <v>118</v>
      </c>
      <c r="I13" s="3">
        <v>103</v>
      </c>
      <c r="J13" s="3">
        <v>7720</v>
      </c>
      <c r="K13" s="4">
        <v>5.08145466513082E+16</v>
      </c>
      <c r="L13" s="3" t="s">
        <v>55</v>
      </c>
      <c r="M13" s="3" t="s">
        <v>56</v>
      </c>
      <c r="N13" s="4">
        <v>1.10004024298364E+16</v>
      </c>
    </row>
    <row r="14" spans="1:14" s="3" customFormat="1">
      <c r="A14" s="3" t="s">
        <v>15</v>
      </c>
      <c r="B14" s="3" t="s">
        <v>57</v>
      </c>
      <c r="C14" s="3">
        <v>6</v>
      </c>
      <c r="D14" s="4">
        <v>2.03389830508474E+16</v>
      </c>
      <c r="E14" s="3">
        <v>2.7447378637485099E-3</v>
      </c>
      <c r="F14" s="5">
        <f t="shared" si="0"/>
        <v>2.5614991265376448</v>
      </c>
      <c r="G14" s="3" t="s">
        <v>58</v>
      </c>
      <c r="H14" s="3">
        <v>118</v>
      </c>
      <c r="I14" s="3">
        <v>64</v>
      </c>
      <c r="J14" s="3">
        <v>7720</v>
      </c>
      <c r="K14" s="4">
        <v>6133474576271180</v>
      </c>
      <c r="L14" s="3" t="s">
        <v>59</v>
      </c>
      <c r="M14" s="3" t="s">
        <v>60</v>
      </c>
      <c r="N14" s="4">
        <v>3.26432686145498E+16</v>
      </c>
    </row>
    <row r="15" spans="1:14" s="3" customFormat="1">
      <c r="A15" s="3" t="s">
        <v>15</v>
      </c>
      <c r="B15" s="3" t="s">
        <v>61</v>
      </c>
      <c r="C15" s="3">
        <v>10</v>
      </c>
      <c r="D15" s="4">
        <v>3389830508474570</v>
      </c>
      <c r="E15" s="3">
        <v>3.10973823594092E-2</v>
      </c>
      <c r="F15" s="5">
        <f>-LOG10(E15)</f>
        <v>1.507276166430056</v>
      </c>
      <c r="G15" s="3" t="s">
        <v>62</v>
      </c>
      <c r="H15" s="3">
        <v>118</v>
      </c>
      <c r="I15" s="3">
        <v>214</v>
      </c>
      <c r="J15" s="3">
        <v>7720</v>
      </c>
      <c r="K15" s="4">
        <v>305718358941866</v>
      </c>
      <c r="L15" s="3" t="s">
        <v>63</v>
      </c>
      <c r="M15" s="3" t="s">
        <v>64</v>
      </c>
      <c r="N15" s="4">
        <v>5949045251462190</v>
      </c>
    </row>
    <row r="16" spans="1:14" s="3" customFormat="1">
      <c r="A16" s="3" t="s">
        <v>15</v>
      </c>
      <c r="B16" s="3" t="s">
        <v>65</v>
      </c>
      <c r="C16" s="3">
        <v>8</v>
      </c>
      <c r="D16" s="4">
        <v>2711864406779660</v>
      </c>
      <c r="E16" s="3">
        <v>3.5929286932063903E-2</v>
      </c>
      <c r="F16" s="5">
        <f>-LOG10(E16)</f>
        <v>1.4445514019031402</v>
      </c>
      <c r="G16" s="3" t="s">
        <v>66</v>
      </c>
      <c r="H16" s="3">
        <v>118</v>
      </c>
      <c r="I16" s="3">
        <v>147</v>
      </c>
      <c r="J16" s="3">
        <v>7720</v>
      </c>
      <c r="K16" s="4">
        <v>3.56047503747261E+16</v>
      </c>
      <c r="L16" s="3" t="s">
        <v>67</v>
      </c>
      <c r="M16" s="3" t="s">
        <v>68</v>
      </c>
      <c r="N16" s="4">
        <v>7935659538198540</v>
      </c>
    </row>
    <row r="17" spans="1:23" s="3" customFormat="1">
      <c r="A17" s="3" t="s">
        <v>15</v>
      </c>
      <c r="B17" s="3" t="s">
        <v>69</v>
      </c>
      <c r="C17" s="3">
        <v>4</v>
      </c>
      <c r="D17" s="4">
        <v>1.35593220338983E+16</v>
      </c>
      <c r="E17" s="3">
        <v>4.3119736183248901E-2</v>
      </c>
      <c r="F17" s="5">
        <f>-LOG10(E17)</f>
        <v>1.365323904929614</v>
      </c>
      <c r="G17" s="3" t="s">
        <v>70</v>
      </c>
      <c r="H17" s="3">
        <v>118</v>
      </c>
      <c r="I17" s="3">
        <v>32</v>
      </c>
      <c r="J17" s="3">
        <v>7720</v>
      </c>
      <c r="K17" s="4">
        <v>8177966101694910</v>
      </c>
      <c r="L17" s="3" t="s">
        <v>71</v>
      </c>
      <c r="M17" s="3" t="s">
        <v>72</v>
      </c>
      <c r="N17" s="4">
        <v>1.37986991352911E+16</v>
      </c>
    </row>
    <row r="20" spans="1:23" ht="21">
      <c r="A20" s="1" t="s">
        <v>73</v>
      </c>
    </row>
    <row r="21" spans="1:23" ht="18.75">
      <c r="A21" s="6" t="s">
        <v>74</v>
      </c>
      <c r="B21" s="6" t="s">
        <v>75</v>
      </c>
    </row>
    <row r="22" spans="1:23">
      <c r="A22" s="7">
        <v>0.45652173899999998</v>
      </c>
      <c r="B22" s="7">
        <v>4.0833333329999997</v>
      </c>
      <c r="C22" t="s">
        <v>76</v>
      </c>
    </row>
    <row r="23" spans="1:23">
      <c r="A23" s="7">
        <v>4.4444444E-2</v>
      </c>
      <c r="B23" s="7">
        <v>4.4324324319999997</v>
      </c>
    </row>
    <row r="24" spans="1:23">
      <c r="A24" s="7">
        <v>2.3809523999999999E-2</v>
      </c>
      <c r="B24" s="7">
        <v>4.2592592590000002</v>
      </c>
    </row>
    <row r="25" spans="1:23">
      <c r="A25" s="7">
        <v>0.55882352899999999</v>
      </c>
      <c r="B25" s="7">
        <v>4.2105263160000002</v>
      </c>
    </row>
    <row r="27" spans="1:23" ht="21">
      <c r="A27" s="1" t="s">
        <v>77</v>
      </c>
    </row>
    <row r="28" spans="1:23" ht="18.75">
      <c r="A28" s="7"/>
      <c r="B28" s="8" t="s">
        <v>78</v>
      </c>
      <c r="C28" s="8"/>
      <c r="D28" s="8"/>
      <c r="E28" s="8" t="s">
        <v>74</v>
      </c>
      <c r="F28" s="8"/>
      <c r="G28" s="8"/>
      <c r="H28" s="8" t="s">
        <v>75</v>
      </c>
      <c r="I28" s="8"/>
      <c r="J28" s="8"/>
      <c r="K28" s="8" t="s">
        <v>79</v>
      </c>
      <c r="L28" s="8"/>
      <c r="M28" s="8"/>
      <c r="N28" s="8" t="s">
        <v>80</v>
      </c>
      <c r="O28" s="8"/>
      <c r="P28" s="8"/>
      <c r="Q28" s="8" t="s">
        <v>81</v>
      </c>
      <c r="R28" s="8"/>
      <c r="S28" s="8"/>
    </row>
    <row r="29" spans="1:23" ht="15.75">
      <c r="A29" s="9" t="s">
        <v>82</v>
      </c>
      <c r="B29" s="7">
        <v>1.0687741129999999</v>
      </c>
      <c r="C29" s="7">
        <v>1.0943807219999999</v>
      </c>
      <c r="D29" s="7">
        <v>0.83684516499999995</v>
      </c>
      <c r="E29" s="7">
        <v>1.081925303</v>
      </c>
      <c r="F29" s="7">
        <v>1.474648476</v>
      </c>
      <c r="G29" s="7">
        <v>1.118669125</v>
      </c>
      <c r="H29" s="7">
        <v>2.7894462029999998</v>
      </c>
      <c r="I29" s="7">
        <v>3.8089087419999998</v>
      </c>
      <c r="J29" s="7">
        <v>2.258742968</v>
      </c>
      <c r="K29" s="7">
        <v>0.493718357</v>
      </c>
      <c r="L29" s="7">
        <v>0.33140930099999999</v>
      </c>
      <c r="M29" s="7">
        <v>0.46187474099999998</v>
      </c>
      <c r="N29" s="7">
        <v>0.77609859199999998</v>
      </c>
      <c r="O29" s="7">
        <v>1.0929810659999999</v>
      </c>
      <c r="P29" s="7">
        <v>1.133482018</v>
      </c>
      <c r="Q29" s="7">
        <v>0.94032488800000003</v>
      </c>
      <c r="R29" s="7">
        <v>0.61775035499999997</v>
      </c>
      <c r="S29" s="7">
        <v>0.61154208700000001</v>
      </c>
      <c r="U29" t="s">
        <v>83</v>
      </c>
      <c r="V29" t="s">
        <v>84</v>
      </c>
      <c r="W29" t="s">
        <v>85</v>
      </c>
    </row>
    <row r="30" spans="1:23" ht="15.75">
      <c r="A30" s="9" t="s">
        <v>86</v>
      </c>
      <c r="B30" s="7">
        <v>0.89644198799999997</v>
      </c>
      <c r="C30" s="7">
        <v>1.331705063</v>
      </c>
      <c r="D30" s="7">
        <v>0.77185294900000001</v>
      </c>
      <c r="E30" s="7">
        <v>1.7842602110000001</v>
      </c>
      <c r="F30" s="7">
        <v>1.4783277020000001</v>
      </c>
      <c r="G30" s="7">
        <v>1.5212978539999999</v>
      </c>
      <c r="H30" s="7">
        <v>5.4937459970000004</v>
      </c>
      <c r="I30" s="7">
        <v>6.620197171</v>
      </c>
      <c r="J30" s="7">
        <v>6.710493123</v>
      </c>
      <c r="K30" s="7">
        <v>0.49754758100000002</v>
      </c>
      <c r="L30" s="7">
        <v>0.18069881600000001</v>
      </c>
      <c r="M30" s="7">
        <v>0.25845549299999998</v>
      </c>
      <c r="N30" s="7">
        <v>0.80796276499999997</v>
      </c>
      <c r="O30" s="7">
        <v>0.79177114199999998</v>
      </c>
      <c r="P30" s="7">
        <v>0.75568429599999998</v>
      </c>
      <c r="Q30" s="7">
        <v>0.76469071</v>
      </c>
      <c r="R30" s="7">
        <v>0.692123665</v>
      </c>
      <c r="S30" s="7">
        <v>1.0045940339999999</v>
      </c>
      <c r="U30" t="s">
        <v>87</v>
      </c>
      <c r="V30" t="s">
        <v>88</v>
      </c>
      <c r="W30" t="s">
        <v>85</v>
      </c>
    </row>
    <row r="31" spans="1:23" ht="15.75">
      <c r="A31" s="9" t="s">
        <v>89</v>
      </c>
      <c r="B31" s="7">
        <v>0.93750455899999996</v>
      </c>
      <c r="C31" s="7">
        <v>1.1936625169999999</v>
      </c>
      <c r="D31" s="7">
        <v>0.86883292400000001</v>
      </c>
      <c r="E31" s="7">
        <v>12.714490850000001</v>
      </c>
      <c r="F31" s="7">
        <v>11.3267483</v>
      </c>
      <c r="G31" s="7">
        <v>9.1931647190000003</v>
      </c>
      <c r="H31" s="7">
        <v>29.684401090000001</v>
      </c>
      <c r="I31" s="7">
        <v>47.06017233</v>
      </c>
      <c r="J31" s="7">
        <v>48.20781624</v>
      </c>
      <c r="K31" s="7">
        <v>0.64096413299999999</v>
      </c>
      <c r="L31" s="7">
        <v>0.96113188299999996</v>
      </c>
      <c r="M31" s="7">
        <v>0.72935787500000004</v>
      </c>
      <c r="N31" s="7">
        <v>1.3370709599999999</v>
      </c>
      <c r="O31" s="7">
        <v>1.061817979</v>
      </c>
      <c r="P31" s="7">
        <v>0.99511439899999998</v>
      </c>
      <c r="Q31" s="7">
        <v>1.0656593940000001</v>
      </c>
      <c r="R31" s="7">
        <v>1.3942068009999999</v>
      </c>
      <c r="S31" s="7">
        <v>1.148195689</v>
      </c>
      <c r="U31" t="s">
        <v>87</v>
      </c>
      <c r="V31" t="s">
        <v>88</v>
      </c>
      <c r="W31" t="s">
        <v>85</v>
      </c>
    </row>
    <row r="32" spans="1:23" ht="15.75">
      <c r="A32" s="9" t="s">
        <v>90</v>
      </c>
      <c r="B32" s="7">
        <v>1.090767925</v>
      </c>
      <c r="C32" s="7">
        <v>0.80897977899999995</v>
      </c>
      <c r="D32" s="7">
        <v>1.1002522960000001</v>
      </c>
      <c r="E32" s="7">
        <v>3.9417386360000002</v>
      </c>
      <c r="F32" s="7">
        <v>5.811694782</v>
      </c>
      <c r="G32" s="7">
        <v>2.2193493310000001</v>
      </c>
      <c r="H32" s="7">
        <v>12.87489704</v>
      </c>
      <c r="I32" s="7">
        <v>11.64188654</v>
      </c>
      <c r="J32" s="7">
        <v>14.34511051</v>
      </c>
      <c r="K32" s="7">
        <v>0.67962905799999995</v>
      </c>
      <c r="L32" s="7">
        <v>0.19251884999999999</v>
      </c>
      <c r="M32" s="7">
        <v>0.10630659000000001</v>
      </c>
      <c r="N32" s="7">
        <v>1.239028807</v>
      </c>
      <c r="O32" s="7">
        <v>0.70684364</v>
      </c>
      <c r="P32" s="7">
        <v>0.65151022700000005</v>
      </c>
      <c r="Q32" s="7">
        <v>0.80393832700000001</v>
      </c>
      <c r="R32" s="7">
        <v>0.88998434000000004</v>
      </c>
      <c r="S32" s="7">
        <v>0.86205926499999996</v>
      </c>
      <c r="U32" t="s">
        <v>87</v>
      </c>
      <c r="V32" t="s">
        <v>88</v>
      </c>
      <c r="W32" t="s">
        <v>85</v>
      </c>
    </row>
    <row r="33" spans="1:23" ht="15.75">
      <c r="A33" s="9" t="s">
        <v>91</v>
      </c>
      <c r="B33" s="7">
        <v>0.85278204400000002</v>
      </c>
      <c r="C33" s="7">
        <v>0.90067746299999996</v>
      </c>
      <c r="D33" s="7">
        <v>1.2465404929999999</v>
      </c>
      <c r="E33" s="7">
        <v>1.509308637</v>
      </c>
      <c r="F33" s="7">
        <v>0.90121082699999999</v>
      </c>
      <c r="G33" s="7">
        <v>2.2727398440000002</v>
      </c>
      <c r="H33" s="7">
        <v>3.8162589069999999</v>
      </c>
      <c r="I33" s="7">
        <v>5.3798753689999996</v>
      </c>
      <c r="J33" s="7">
        <v>4.1478612960000003</v>
      </c>
      <c r="K33" s="7">
        <v>0.55721823299999995</v>
      </c>
      <c r="L33" s="7">
        <v>0.40006866699999999</v>
      </c>
      <c r="M33" s="7">
        <v>0.77245968799999998</v>
      </c>
      <c r="N33" s="7">
        <v>0.87816066699999995</v>
      </c>
      <c r="O33" s="7">
        <v>0.81648165900000003</v>
      </c>
      <c r="P33" s="7">
        <v>1.127535202</v>
      </c>
      <c r="Q33" s="7">
        <v>0.83671760299999998</v>
      </c>
      <c r="R33" s="7">
        <v>0.85153712500000001</v>
      </c>
      <c r="S33" s="7">
        <v>0.76414837300000005</v>
      </c>
      <c r="U33" t="s">
        <v>87</v>
      </c>
      <c r="V33" t="s">
        <v>88</v>
      </c>
      <c r="W33" t="s">
        <v>85</v>
      </c>
    </row>
    <row r="34" spans="1:23" ht="15.75">
      <c r="A34" s="9" t="s">
        <v>92</v>
      </c>
      <c r="B34" s="7">
        <v>0.75063487399999995</v>
      </c>
      <c r="C34" s="7">
        <v>1.01238495</v>
      </c>
      <c r="D34" s="7">
        <v>1.2369801760000001</v>
      </c>
      <c r="E34" s="7">
        <v>0.93595563299999995</v>
      </c>
      <c r="F34" s="7">
        <v>1.720144769</v>
      </c>
      <c r="G34" s="7">
        <v>1.901836874</v>
      </c>
      <c r="H34" s="7">
        <v>6.544685844</v>
      </c>
      <c r="I34" s="7">
        <v>9.2780217819999997</v>
      </c>
      <c r="J34" s="7">
        <v>4.6051970689999999</v>
      </c>
      <c r="K34" s="7">
        <v>0.35019989800000001</v>
      </c>
      <c r="L34" s="7">
        <v>0.56084196200000003</v>
      </c>
      <c r="M34" s="7">
        <v>0.70217479599999999</v>
      </c>
      <c r="N34" s="7">
        <v>0.953617673</v>
      </c>
      <c r="O34" s="7">
        <v>1.5347366549999999</v>
      </c>
      <c r="P34" s="7">
        <v>0.45651677200000002</v>
      </c>
      <c r="Q34" s="7">
        <v>0.61222664800000004</v>
      </c>
      <c r="R34" s="7">
        <v>0.62022603700000001</v>
      </c>
      <c r="S34" s="7">
        <v>1.231918434</v>
      </c>
      <c r="U34" t="s">
        <v>93</v>
      </c>
      <c r="V34" t="s">
        <v>94</v>
      </c>
      <c r="W34" t="s">
        <v>95</v>
      </c>
    </row>
  </sheetData>
  <mergeCells count="6">
    <mergeCell ref="B28:D28"/>
    <mergeCell ref="E28:G28"/>
    <mergeCell ref="H28:J28"/>
    <mergeCell ref="K28:M28"/>
    <mergeCell ref="N28:P28"/>
    <mergeCell ref="Q28:S2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2022-09-21T14:13:29Z</dcterms:modified>
</cp:coreProperties>
</file>