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1/Desktop/3rd_Dec_23/"/>
    </mc:Choice>
  </mc:AlternateContent>
  <xr:revisionPtr revIDLastSave="0" documentId="13_ncr:1_{72140ED3-552C-0043-9187-244C45F9DB8D}" xr6:coauthVersionLast="47" xr6:coauthVersionMax="47" xr10:uidLastSave="{00000000-0000-0000-0000-000000000000}"/>
  <bookViews>
    <workbookView xWindow="1140" yWindow="1080" windowWidth="31860" windowHeight="18520" activeTab="2" xr2:uid="{73340C56-9714-D54B-99C9-127ADB999552}"/>
  </bookViews>
  <sheets>
    <sheet name="Figure 4 (a)" sheetId="8" r:id="rId1"/>
    <sheet name="Figure 4 (b)" sheetId="9" r:id="rId2"/>
    <sheet name="Figure 4 (c)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0" i="8" l="1"/>
  <c r="S50" i="8"/>
  <c r="R50" i="8"/>
  <c r="Q50" i="8"/>
  <c r="P50" i="8"/>
  <c r="O50" i="8"/>
  <c r="N50" i="8"/>
  <c r="M50" i="8"/>
  <c r="T49" i="8"/>
  <c r="S49" i="8"/>
  <c r="R49" i="8"/>
  <c r="Q49" i="8"/>
  <c r="P49" i="8"/>
  <c r="O49" i="8"/>
  <c r="N49" i="8"/>
  <c r="M49" i="8"/>
  <c r="T48" i="8"/>
  <c r="S48" i="8"/>
  <c r="R48" i="8"/>
  <c r="Q48" i="8"/>
  <c r="P48" i="8"/>
  <c r="O48" i="8"/>
  <c r="N48" i="8"/>
  <c r="M48" i="8"/>
  <c r="T47" i="8"/>
  <c r="S47" i="8"/>
  <c r="R47" i="8"/>
  <c r="Q47" i="8"/>
  <c r="P47" i="8"/>
  <c r="O47" i="8"/>
  <c r="N47" i="8"/>
  <c r="M47" i="8"/>
  <c r="T46" i="8"/>
  <c r="S46" i="8"/>
  <c r="R46" i="8"/>
  <c r="Q46" i="8"/>
  <c r="P46" i="8"/>
  <c r="O46" i="8"/>
  <c r="N46" i="8"/>
  <c r="M46" i="8"/>
  <c r="T45" i="8"/>
  <c r="S45" i="8"/>
  <c r="R45" i="8"/>
  <c r="Q45" i="8"/>
  <c r="P45" i="8"/>
  <c r="O45" i="8"/>
  <c r="N45" i="8"/>
  <c r="M45" i="8"/>
  <c r="T44" i="8"/>
  <c r="S44" i="8"/>
  <c r="R44" i="8"/>
  <c r="Q44" i="8"/>
  <c r="P44" i="8"/>
  <c r="O44" i="8"/>
  <c r="N44" i="8"/>
  <c r="M44" i="8"/>
  <c r="T43" i="8"/>
  <c r="AC43" i="8" s="1"/>
  <c r="S43" i="8"/>
  <c r="AB43" i="8" s="1"/>
  <c r="R43" i="8"/>
  <c r="AA43" i="8" s="1"/>
  <c r="Q43" i="8"/>
  <c r="Z43" i="8" s="1"/>
  <c r="P43" i="8"/>
  <c r="Y43" i="8" s="1"/>
  <c r="O43" i="8"/>
  <c r="X43" i="8" s="1"/>
  <c r="N43" i="8"/>
  <c r="W43" i="8" s="1"/>
  <c r="M43" i="8"/>
  <c r="V43" i="8" s="1"/>
  <c r="T42" i="8"/>
  <c r="S42" i="8"/>
  <c r="R42" i="8"/>
  <c r="Q42" i="8"/>
  <c r="P42" i="8"/>
  <c r="O42" i="8"/>
  <c r="N42" i="8"/>
  <c r="M42" i="8"/>
  <c r="T33" i="8"/>
  <c r="S33" i="8"/>
  <c r="R33" i="8"/>
  <c r="Q33" i="8"/>
  <c r="P33" i="8"/>
  <c r="O33" i="8"/>
  <c r="X33" i="8" s="1"/>
  <c r="N33" i="8"/>
  <c r="M33" i="8"/>
  <c r="T32" i="8"/>
  <c r="S32" i="8"/>
  <c r="R32" i="8"/>
  <c r="Q32" i="8"/>
  <c r="P32" i="8"/>
  <c r="O32" i="8"/>
  <c r="N32" i="8"/>
  <c r="M32" i="8"/>
  <c r="T31" i="8"/>
  <c r="S31" i="8"/>
  <c r="R31" i="8"/>
  <c r="Q31" i="8"/>
  <c r="P31" i="8"/>
  <c r="O31" i="8"/>
  <c r="N31" i="8"/>
  <c r="M31" i="8"/>
  <c r="T30" i="8"/>
  <c r="S30" i="8"/>
  <c r="R30" i="8"/>
  <c r="Q30" i="8"/>
  <c r="P30" i="8"/>
  <c r="O30" i="8"/>
  <c r="N30" i="8"/>
  <c r="M30" i="8"/>
  <c r="T29" i="8"/>
  <c r="S29" i="8"/>
  <c r="R29" i="8"/>
  <c r="Q29" i="8"/>
  <c r="P29" i="8"/>
  <c r="O29" i="8"/>
  <c r="N29" i="8"/>
  <c r="M29" i="8"/>
  <c r="T28" i="8"/>
  <c r="S28" i="8"/>
  <c r="R28" i="8"/>
  <c r="Q28" i="8"/>
  <c r="P28" i="8"/>
  <c r="O28" i="8"/>
  <c r="N28" i="8"/>
  <c r="M28" i="8"/>
  <c r="T27" i="8"/>
  <c r="S27" i="8"/>
  <c r="R27" i="8"/>
  <c r="Q27" i="8"/>
  <c r="P27" i="8"/>
  <c r="O27" i="8"/>
  <c r="N27" i="8"/>
  <c r="M27" i="8"/>
  <c r="T26" i="8"/>
  <c r="AC26" i="8" s="1"/>
  <c r="S26" i="8"/>
  <c r="AB26" i="8" s="1"/>
  <c r="R26" i="8"/>
  <c r="AA26" i="8" s="1"/>
  <c r="AA27" i="8" s="1"/>
  <c r="AA28" i="8" s="1"/>
  <c r="AA29" i="8" s="1"/>
  <c r="AA30" i="8" s="1"/>
  <c r="AA31" i="8" s="1"/>
  <c r="AA32" i="8" s="1"/>
  <c r="Q26" i="8"/>
  <c r="Z26" i="8" s="1"/>
  <c r="Z27" i="8" s="1"/>
  <c r="Z28" i="8" s="1"/>
  <c r="Z29" i="8" s="1"/>
  <c r="Z30" i="8" s="1"/>
  <c r="Z31" i="8" s="1"/>
  <c r="Z32" i="8" s="1"/>
  <c r="Z33" i="8" s="1"/>
  <c r="P26" i="8"/>
  <c r="Y26" i="8" s="1"/>
  <c r="O26" i="8"/>
  <c r="N26" i="8"/>
  <c r="W26" i="8" s="1"/>
  <c r="M26" i="8"/>
  <c r="V26" i="8" s="1"/>
  <c r="T25" i="8"/>
  <c r="S25" i="8"/>
  <c r="R25" i="8"/>
  <c r="Q25" i="8"/>
  <c r="P25" i="8"/>
  <c r="O25" i="8"/>
  <c r="N25" i="8"/>
  <c r="M25" i="8"/>
  <c r="Y27" i="8" l="1"/>
  <c r="X44" i="8"/>
  <c r="X45" i="8" s="1"/>
  <c r="Y44" i="8"/>
  <c r="Y45" i="8" s="1"/>
  <c r="Y46" i="8" s="1"/>
  <c r="Y47" i="8" s="1"/>
  <c r="Y48" i="8" s="1"/>
  <c r="Y49" i="8" s="1"/>
  <c r="Y50" i="8" s="1"/>
  <c r="Z44" i="8"/>
  <c r="Z45" i="8" s="1"/>
  <c r="Z46" i="8" s="1"/>
  <c r="Z47" i="8" s="1"/>
  <c r="Z48" i="8" s="1"/>
  <c r="Z49" i="8" s="1"/>
  <c r="Z50" i="8" s="1"/>
  <c r="Y28" i="8"/>
  <c r="Y29" i="8" s="1"/>
  <c r="Y30" i="8" s="1"/>
  <c r="Y31" i="8" s="1"/>
  <c r="Y32" i="8" s="1"/>
  <c r="Y33" i="8" s="1"/>
  <c r="AC44" i="8"/>
  <c r="AC45" i="8" s="1"/>
  <c r="AC46" i="8" s="1"/>
  <c r="AC47" i="8" s="1"/>
  <c r="AC48" i="8" s="1"/>
  <c r="AC49" i="8" s="1"/>
  <c r="AC50" i="8" s="1"/>
  <c r="AA44" i="8"/>
  <c r="AA45" i="8" s="1"/>
  <c r="AA46" i="8" s="1"/>
  <c r="AA47" i="8" s="1"/>
  <c r="AA48" i="8" s="1"/>
  <c r="AA49" i="8" s="1"/>
  <c r="AA50" i="8" s="1"/>
  <c r="AB44" i="8"/>
  <c r="AB45" i="8" s="1"/>
  <c r="AB46" i="8" s="1"/>
  <c r="AB47" i="8" s="1"/>
  <c r="AB48" i="8" s="1"/>
  <c r="AB49" i="8" s="1"/>
  <c r="AB50" i="8" s="1"/>
  <c r="W44" i="8"/>
  <c r="W45" i="8" s="1"/>
  <c r="W46" i="8" s="1"/>
  <c r="W47" i="8" s="1"/>
  <c r="W48" i="8" s="1"/>
  <c r="W49" i="8" s="1"/>
  <c r="W50" i="8" s="1"/>
  <c r="V44" i="8"/>
  <c r="V45" i="8" s="1"/>
  <c r="V46" i="8" s="1"/>
  <c r="V47" i="8" s="1"/>
  <c r="V48" i="8" s="1"/>
  <c r="V49" i="8" s="1"/>
  <c r="V50" i="8" s="1"/>
  <c r="X46" i="8"/>
  <c r="X47" i="8" s="1"/>
  <c r="X48" i="8" s="1"/>
  <c r="X49" i="8"/>
  <c r="X50" i="8" s="1"/>
  <c r="AC27" i="8"/>
  <c r="AC28" i="8" s="1"/>
  <c r="AC29" i="8" s="1"/>
  <c r="AC30" i="8" s="1"/>
  <c r="AC31" i="8" s="1"/>
  <c r="AC32" i="8" s="1"/>
  <c r="AC33" i="8" s="1"/>
  <c r="V27" i="8"/>
  <c r="V28" i="8" s="1"/>
  <c r="V29" i="8" s="1"/>
  <c r="V30" i="8" s="1"/>
  <c r="V31" i="8" s="1"/>
  <c r="V32" i="8" s="1"/>
  <c r="V33" i="8" s="1"/>
  <c r="W27" i="8"/>
  <c r="W28" i="8" s="1"/>
  <c r="W29" i="8" s="1"/>
  <c r="W30" i="8" s="1"/>
  <c r="W31" i="8" s="1"/>
  <c r="W32" i="8" s="1"/>
  <c r="W33" i="8" s="1"/>
  <c r="AA33" i="8"/>
  <c r="AB27" i="8"/>
  <c r="AB28" i="8" s="1"/>
  <c r="AB29" i="8" s="1"/>
  <c r="AB30" i="8" s="1"/>
  <c r="AB31" i="8" s="1"/>
  <c r="AB32" i="8" s="1"/>
  <c r="AB33" i="8" s="1"/>
</calcChain>
</file>

<file path=xl/sharedStrings.xml><?xml version="1.0" encoding="utf-8"?>
<sst xmlns="http://schemas.openxmlformats.org/spreadsheetml/2006/main" count="145" uniqueCount="52">
  <si>
    <t>WT</t>
  </si>
  <si>
    <t>Days</t>
  </si>
  <si>
    <t>H06</t>
  </si>
  <si>
    <t>WT + Sirt1i</t>
  </si>
  <si>
    <t>DSCC1 KD</t>
  </si>
  <si>
    <t>C01</t>
  </si>
  <si>
    <t>Passage</t>
  </si>
  <si>
    <t>#1</t>
  </si>
  <si>
    <t>#2</t>
  </si>
  <si>
    <t>#3</t>
  </si>
  <si>
    <t>#4</t>
  </si>
  <si>
    <t>P0</t>
  </si>
  <si>
    <t>P1</t>
  </si>
  <si>
    <t>P2</t>
  </si>
  <si>
    <t>P3</t>
  </si>
  <si>
    <t>P4</t>
  </si>
  <si>
    <t>P5</t>
  </si>
  <si>
    <t>Plotted on PRISM</t>
  </si>
  <si>
    <t>RAW</t>
  </si>
  <si>
    <t>WT (BOB)</t>
  </si>
  <si>
    <t>P6</t>
  </si>
  <si>
    <t>P7</t>
  </si>
  <si>
    <t>P8</t>
  </si>
  <si>
    <t>Area Under the Curve (AUC)</t>
  </si>
  <si>
    <t>Baseline</t>
  </si>
  <si>
    <t>Total Area</t>
  </si>
  <si>
    <t>Total Peak Area</t>
  </si>
  <si>
    <t>Number of Peaks</t>
  </si>
  <si>
    <t>Peak 1</t>
  </si>
  <si>
    <t>First X</t>
  </si>
  <si>
    <t>Last X</t>
  </si>
  <si>
    <t>Peak X</t>
  </si>
  <si>
    <t>Peak Y</t>
  </si>
  <si>
    <t>Area</t>
  </si>
  <si>
    <t>%Area</t>
  </si>
  <si>
    <t>SIRT1i</t>
  </si>
  <si>
    <t>NO SIRT1i</t>
  </si>
  <si>
    <t>+ SIRT1i</t>
  </si>
  <si>
    <t>DSCC1 KD + Sirt1i</t>
  </si>
  <si>
    <t>NO TREATMENT</t>
  </si>
  <si>
    <t>SIRT1i = 10µM</t>
  </si>
  <si>
    <t>WT-U</t>
  </si>
  <si>
    <t>DSCC1 KD + SIRT1i</t>
  </si>
  <si>
    <t xml:space="preserve">DSCC1 KD </t>
  </si>
  <si>
    <t>% cells with MN (fields of view)</t>
  </si>
  <si>
    <t>Mock</t>
  </si>
  <si>
    <t>Day</t>
  </si>
  <si>
    <t>RPE1
DSCC1Δ/floxCREtam</t>
  </si>
  <si>
    <t>AUC</t>
  </si>
  <si>
    <t>4-OH Tamoxifen</t>
  </si>
  <si>
    <t>4-OH Tamoxifen + SIRT1i</t>
  </si>
  <si>
    <t>Main figures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</si>
</sst>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Helvetica"/>
      <family val="2"/>
    </font>
    <font>
      <sz val="12"/>
      <name val="Helvetica"/>
      <family val="2"/>
    </font>
    <font>
      <sz val="12"/>
      <color theme="1"/>
      <name val="Times New Roman"/>
      <family val="1"/>
    </font>
    <font>
      <sz val="12"/>
      <name val="Times New Roman"/>
      <family val="1"/>
    </font>
    <font>
      <sz val="8"/>
      <name val="Calibri"/>
      <family val="2"/>
      <scheme val="minor"/>
    </font>
    <font>
      <i/>
      <sz val="12"/>
      <color rgb="FF0000FF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0" borderId="0" xfId="0" applyFont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1" fillId="2" borderId="14" xfId="0" applyFont="1" applyFill="1" applyBorder="1" applyAlignment="1">
      <alignment horizontal="center"/>
    </xf>
    <xf numFmtId="0" fontId="1" fillId="2" borderId="9" xfId="0" applyFont="1" applyFill="1" applyBorder="1"/>
    <xf numFmtId="0" fontId="1" fillId="2" borderId="10" xfId="0" applyFont="1" applyFill="1" applyBorder="1"/>
    <xf numFmtId="0" fontId="1" fillId="2" borderId="16" xfId="0" applyFont="1" applyFill="1" applyBorder="1"/>
    <xf numFmtId="0" fontId="1" fillId="2" borderId="17" xfId="0" applyFont="1" applyFill="1" applyBorder="1"/>
    <xf numFmtId="0" fontId="1" fillId="2" borderId="18" xfId="0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49" fontId="5" fillId="2" borderId="12" xfId="0" applyNumberFormat="1" applyFont="1" applyFill="1" applyBorder="1" applyAlignment="1">
      <alignment horizontal="center"/>
    </xf>
    <xf numFmtId="49" fontId="5" fillId="2" borderId="13" xfId="0" applyNumberFormat="1" applyFont="1" applyFill="1" applyBorder="1" applyAlignment="1">
      <alignment horizontal="center"/>
    </xf>
    <xf numFmtId="49" fontId="5" fillId="2" borderId="14" xfId="0" applyNumberFormat="1" applyFont="1" applyFill="1" applyBorder="1" applyAlignment="1">
      <alignment horizontal="center"/>
    </xf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1" fillId="2" borderId="11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7" fillId="2" borderId="7" xfId="0" applyFont="1" applyFill="1" applyBorder="1"/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7" xfId="0" quotePrefix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73560-2FC4-C74A-BE79-E5048FC0266A}">
  <dimension ref="C2:AC81"/>
  <sheetViews>
    <sheetView topLeftCell="A6" zoomScaleNormal="100" workbookViewId="0">
      <selection activeCell="Z22" sqref="Z22:AC23"/>
    </sheetView>
  </sheetViews>
  <sheetFormatPr baseColWidth="10" defaultRowHeight="16"/>
  <cols>
    <col min="1" max="3" width="10.83203125" style="1"/>
    <col min="4" max="4" width="12.83203125" style="1" bestFit="1" customWidth="1"/>
    <col min="5" max="5" width="11.33203125" style="1" customWidth="1"/>
    <col min="6" max="6" width="12.83203125" style="1" bestFit="1" customWidth="1"/>
    <col min="7" max="8" width="18.5" style="1" bestFit="1" customWidth="1"/>
    <col min="9" max="21" width="10.83203125" style="1"/>
    <col min="22" max="22" width="10.33203125" style="1" customWidth="1"/>
    <col min="23" max="24" width="12.1640625" style="1" bestFit="1" customWidth="1"/>
    <col min="25" max="25" width="18.5" style="1" bestFit="1" customWidth="1"/>
    <col min="26" max="16384" width="10.83203125" style="1"/>
  </cols>
  <sheetData>
    <row r="2" spans="3:22">
      <c r="C2" s="1" t="s">
        <v>17</v>
      </c>
    </row>
    <row r="4" spans="3:22" ht="17" thickBot="1">
      <c r="H4" s="68" t="s">
        <v>4</v>
      </c>
      <c r="I4" s="68"/>
      <c r="J4" s="68"/>
      <c r="K4" s="68"/>
      <c r="L4" s="2"/>
      <c r="M4" s="2"/>
      <c r="N4" s="2"/>
      <c r="O4" s="2"/>
      <c r="P4" s="68" t="s">
        <v>4</v>
      </c>
      <c r="Q4" s="68"/>
      <c r="R4" s="68"/>
      <c r="S4" s="68"/>
    </row>
    <row r="5" spans="3:22" ht="17" thickBot="1">
      <c r="C5" s="5" t="s">
        <v>1</v>
      </c>
      <c r="D5" s="61" t="s">
        <v>0</v>
      </c>
      <c r="E5" s="62"/>
      <c r="F5" s="62"/>
      <c r="G5" s="62"/>
      <c r="H5" s="61" t="s">
        <v>2</v>
      </c>
      <c r="I5" s="62"/>
      <c r="J5" s="63" t="s">
        <v>5</v>
      </c>
      <c r="K5" s="64"/>
      <c r="L5" s="65" t="s">
        <v>3</v>
      </c>
      <c r="M5" s="66"/>
      <c r="N5" s="66"/>
      <c r="O5" s="67"/>
      <c r="P5" s="61" t="s">
        <v>2</v>
      </c>
      <c r="Q5" s="62"/>
      <c r="R5" s="63" t="s">
        <v>5</v>
      </c>
      <c r="S5" s="64"/>
      <c r="V5" s="1" t="s">
        <v>40</v>
      </c>
    </row>
    <row r="6" spans="3:22">
      <c r="C6" s="5">
        <v>0</v>
      </c>
      <c r="D6" s="8">
        <v>1</v>
      </c>
      <c r="E6" s="9">
        <v>1</v>
      </c>
      <c r="F6" s="9">
        <v>1</v>
      </c>
      <c r="G6" s="9">
        <v>1</v>
      </c>
      <c r="H6" s="8">
        <v>1</v>
      </c>
      <c r="I6" s="9">
        <v>1</v>
      </c>
      <c r="J6" s="24">
        <v>1</v>
      </c>
      <c r="K6" s="10">
        <v>1</v>
      </c>
      <c r="L6" s="8">
        <v>1</v>
      </c>
      <c r="M6" s="9">
        <v>1</v>
      </c>
      <c r="N6" s="9">
        <v>1</v>
      </c>
      <c r="O6" s="10">
        <v>1</v>
      </c>
      <c r="P6" s="9">
        <v>1</v>
      </c>
      <c r="Q6" s="9">
        <v>1</v>
      </c>
      <c r="R6" s="9">
        <v>1</v>
      </c>
      <c r="S6" s="10">
        <v>1</v>
      </c>
    </row>
    <row r="7" spans="3:22">
      <c r="C7" s="5">
        <v>5</v>
      </c>
      <c r="D7" s="11">
        <v>4.68929916</v>
      </c>
      <c r="E7" s="7">
        <v>4.5484366200000004</v>
      </c>
      <c r="F7" s="7">
        <v>4.2403143300000004</v>
      </c>
      <c r="G7" s="7">
        <v>4.6088092400000003</v>
      </c>
      <c r="H7" s="11">
        <v>4.5728896700000004</v>
      </c>
      <c r="I7" s="7">
        <v>4.07124782</v>
      </c>
      <c r="J7" s="25">
        <v>4.09423607</v>
      </c>
      <c r="K7" s="12">
        <v>3.98276546</v>
      </c>
      <c r="L7" s="11">
        <v>5.1937717399999999</v>
      </c>
      <c r="M7" s="7">
        <v>5</v>
      </c>
      <c r="N7" s="7">
        <v>5.2779847499999999</v>
      </c>
      <c r="O7" s="12">
        <v>5.3715588600000004</v>
      </c>
      <c r="P7" s="7">
        <v>4.8678964599999999</v>
      </c>
      <c r="Q7" s="7">
        <v>5.0660891899999996</v>
      </c>
      <c r="R7" s="7">
        <v>4.2705289400000002</v>
      </c>
      <c r="S7" s="12">
        <v>3.949534933017012</v>
      </c>
    </row>
    <row r="8" spans="3:22">
      <c r="C8" s="5">
        <v>10</v>
      </c>
      <c r="D8" s="11">
        <v>9.1617869299999999</v>
      </c>
      <c r="E8" s="7">
        <v>8.6527732799999999</v>
      </c>
      <c r="F8" s="7">
        <v>8.1180585799999996</v>
      </c>
      <c r="G8" s="7">
        <v>8.9162377700000004</v>
      </c>
      <c r="H8" s="11">
        <v>7.9339561600000001</v>
      </c>
      <c r="I8" s="7">
        <v>7.2775784699999999</v>
      </c>
      <c r="J8" s="25">
        <v>6.9846827600000001</v>
      </c>
      <c r="K8" s="12">
        <v>7.0727719899999997</v>
      </c>
      <c r="L8" s="11">
        <v>9.1572458700000006</v>
      </c>
      <c r="M8" s="7">
        <v>9.0089887799999993</v>
      </c>
      <c r="N8" s="7">
        <v>9.2506774000000007</v>
      </c>
      <c r="O8" s="12">
        <v>9.4505102000000001</v>
      </c>
      <c r="P8" s="7">
        <v>8.6700896800000002</v>
      </c>
      <c r="Q8" s="7">
        <v>8.6983574099999998</v>
      </c>
      <c r="R8" s="7">
        <v>7.6231462399999996</v>
      </c>
      <c r="S8" s="12">
        <v>7.5759740697143272</v>
      </c>
    </row>
    <row r="9" spans="3:22">
      <c r="C9" s="5">
        <v>15</v>
      </c>
      <c r="D9" s="11">
        <v>13.634274700000001</v>
      </c>
      <c r="E9" s="7">
        <v>12.138200100000001</v>
      </c>
      <c r="F9" s="7">
        <v>12.862219700000001</v>
      </c>
      <c r="G9" s="7">
        <v>12.571589599999999</v>
      </c>
      <c r="H9" s="11">
        <v>11.2844534</v>
      </c>
      <c r="I9" s="7">
        <v>10.4666123</v>
      </c>
      <c r="J9" s="25">
        <v>10.032570099999999</v>
      </c>
      <c r="K9" s="12">
        <v>10.1971001</v>
      </c>
      <c r="L9" s="11">
        <v>13.535757500000001</v>
      </c>
      <c r="M9" s="7">
        <v>12.6757454</v>
      </c>
      <c r="N9" s="7">
        <v>13.703536400000001</v>
      </c>
      <c r="O9" s="12">
        <v>13.2266142</v>
      </c>
      <c r="P9" s="7">
        <v>12.342515000000001</v>
      </c>
      <c r="Q9" s="7">
        <v>12.7162793</v>
      </c>
      <c r="R9" s="7">
        <v>11.399250200000001</v>
      </c>
      <c r="S9" s="12">
        <v>11.265273230250219</v>
      </c>
    </row>
    <row r="10" spans="3:22">
      <c r="C10" s="5">
        <v>20</v>
      </c>
      <c r="D10" s="11">
        <v>17.984772</v>
      </c>
      <c r="E10" s="7">
        <v>16.509758999999999</v>
      </c>
      <c r="F10" s="7">
        <v>17.2127169</v>
      </c>
      <c r="G10" s="7">
        <v>17.186299399999999</v>
      </c>
      <c r="H10" s="11">
        <v>14.8694159</v>
      </c>
      <c r="I10" s="7">
        <v>14.045551</v>
      </c>
      <c r="J10" s="25">
        <v>13.3260877</v>
      </c>
      <c r="K10" s="12">
        <v>13.6139399</v>
      </c>
      <c r="L10" s="11">
        <v>18.150467299999999</v>
      </c>
      <c r="M10" s="7">
        <v>17.446574399999999</v>
      </c>
      <c r="N10" s="7">
        <v>18.2884989</v>
      </c>
      <c r="O10" s="12">
        <v>18.123854600000001</v>
      </c>
      <c r="P10" s="7">
        <v>16.609301599999998</v>
      </c>
      <c r="Q10" s="7">
        <v>16.707234199999998</v>
      </c>
      <c r="R10" s="7">
        <v>15.1487845</v>
      </c>
      <c r="S10" s="12">
        <v>14.976768136900308</v>
      </c>
    </row>
    <row r="11" spans="3:22">
      <c r="C11" s="5">
        <v>25</v>
      </c>
      <c r="D11" s="11">
        <v>21.984772</v>
      </c>
      <c r="E11" s="7">
        <v>20.5628703</v>
      </c>
      <c r="F11" s="7">
        <v>20.924211799999998</v>
      </c>
      <c r="G11" s="7">
        <v>21.158992099999999</v>
      </c>
      <c r="H11" s="11">
        <v>17.9389462</v>
      </c>
      <c r="I11" s="7">
        <v>17.2612296</v>
      </c>
      <c r="J11" s="25">
        <v>14.137558800000001</v>
      </c>
      <c r="K11" s="12">
        <v>14.6389687</v>
      </c>
      <c r="L11" s="11">
        <v>22.344239099999999</v>
      </c>
      <c r="M11" s="7">
        <v>21.113330999999999</v>
      </c>
      <c r="N11" s="7">
        <v>22.4901327</v>
      </c>
      <c r="O11" s="12">
        <v>21.790611200000001</v>
      </c>
      <c r="P11" s="7">
        <v>19.888029800000002</v>
      </c>
      <c r="Q11" s="7">
        <v>20.274049300000001</v>
      </c>
      <c r="R11" s="7">
        <v>18.940598600000001</v>
      </c>
      <c r="S11" s="12">
        <v>18.6992341613714</v>
      </c>
    </row>
    <row r="12" spans="3:22">
      <c r="C12" s="5">
        <v>30</v>
      </c>
      <c r="D12" s="11">
        <v>25.984772</v>
      </c>
      <c r="E12" s="7">
        <v>24.716675599999999</v>
      </c>
      <c r="F12" s="7">
        <v>25.0860995</v>
      </c>
      <c r="G12" s="7">
        <v>25.122466200000002</v>
      </c>
      <c r="H12" s="11">
        <v>20.557184899999999</v>
      </c>
      <c r="I12" s="7">
        <v>19.406907100000002</v>
      </c>
      <c r="J12" s="25">
        <v>17.22587</v>
      </c>
      <c r="K12" s="12">
        <v>17.621734100000001</v>
      </c>
      <c r="L12" s="11">
        <v>26.298435399999999</v>
      </c>
      <c r="M12" s="7">
        <v>25.428027499999999</v>
      </c>
      <c r="N12" s="7">
        <v>26.768117499999999</v>
      </c>
      <c r="O12" s="12">
        <v>26.176042200000001</v>
      </c>
      <c r="P12" s="7">
        <v>23.905951699999999</v>
      </c>
      <c r="Q12" s="7">
        <v>24.044878400000002</v>
      </c>
      <c r="R12" s="7">
        <v>21.6039432</v>
      </c>
      <c r="S12" s="12">
        <v>21.370527533852975</v>
      </c>
    </row>
    <row r="13" spans="3:22">
      <c r="C13" s="5">
        <v>35</v>
      </c>
      <c r="D13" s="11">
        <v>30.5145929</v>
      </c>
      <c r="E13" s="7">
        <v>29.142940400000001</v>
      </c>
      <c r="F13" s="7">
        <v>28.609661500000001</v>
      </c>
      <c r="G13" s="7">
        <v>29.0673247</v>
      </c>
      <c r="H13" s="11">
        <v>23.105621500000002</v>
      </c>
      <c r="I13" s="7">
        <v>22.592773600000001</v>
      </c>
      <c r="J13" s="25">
        <v>19.536210100000002</v>
      </c>
      <c r="K13" s="12">
        <v>19.936430699999999</v>
      </c>
      <c r="L13" s="11">
        <v>30.261909500000002</v>
      </c>
      <c r="M13" s="7">
        <v>29.5323642</v>
      </c>
      <c r="N13" s="7">
        <v>31.082813999999999</v>
      </c>
      <c r="O13" s="12">
        <v>30.2887424</v>
      </c>
      <c r="P13" s="7">
        <v>27.6119296</v>
      </c>
      <c r="Q13" s="7">
        <v>28.008352500000001</v>
      </c>
      <c r="R13" s="7">
        <v>25.3694779</v>
      </c>
      <c r="S13" s="12">
        <v>25.324723844239848</v>
      </c>
    </row>
    <row r="14" spans="3:22" ht="17" thickBot="1">
      <c r="C14" s="5">
        <v>40</v>
      </c>
      <c r="D14" s="13">
        <v>34.000019700000003</v>
      </c>
      <c r="E14" s="14">
        <v>32.876294700000003</v>
      </c>
      <c r="F14" s="14">
        <v>32.133223399999999</v>
      </c>
      <c r="G14" s="14">
        <v>33.012183100000001</v>
      </c>
      <c r="H14" s="13">
        <v>26.086560800000001</v>
      </c>
      <c r="I14" s="14">
        <v>24.976823400000001</v>
      </c>
      <c r="J14" s="26">
        <v>22.045905999999999</v>
      </c>
      <c r="K14" s="15">
        <v>22.3410613</v>
      </c>
      <c r="L14" s="13">
        <v>34.583837600000003</v>
      </c>
      <c r="M14" s="14">
        <v>33.971987300000002</v>
      </c>
      <c r="N14" s="14">
        <v>35.082813999999999</v>
      </c>
      <c r="O14" s="15">
        <v>34.5366699</v>
      </c>
      <c r="P14" s="14">
        <v>31.566125899999999</v>
      </c>
      <c r="Q14" s="14">
        <v>31.057111800000001</v>
      </c>
      <c r="R14" s="14">
        <v>28.382046599999999</v>
      </c>
      <c r="S14" s="15">
        <v>28.281709768852423</v>
      </c>
    </row>
    <row r="15" spans="3:22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3:22"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8" spans="3:29">
      <c r="C18" s="1" t="s">
        <v>18</v>
      </c>
    </row>
    <row r="21" spans="3:29" ht="17" thickBot="1">
      <c r="D21" s="1" t="s">
        <v>36</v>
      </c>
    </row>
    <row r="22" spans="3:29" ht="17" thickBot="1">
      <c r="C22" s="27"/>
      <c r="D22" s="50" t="s">
        <v>19</v>
      </c>
      <c r="E22" s="51"/>
      <c r="F22" s="51"/>
      <c r="G22" s="52"/>
      <c r="H22" s="58" t="s">
        <v>4</v>
      </c>
      <c r="I22" s="59"/>
      <c r="J22" s="59"/>
      <c r="K22" s="60"/>
      <c r="L22" s="27"/>
      <c r="M22" s="50" t="s">
        <v>19</v>
      </c>
      <c r="N22" s="51"/>
      <c r="O22" s="51"/>
      <c r="P22" s="52"/>
      <c r="Q22" s="58" t="s">
        <v>4</v>
      </c>
      <c r="R22" s="59"/>
      <c r="S22" s="59"/>
      <c r="T22" s="60"/>
      <c r="U22" s="27"/>
      <c r="V22" s="50" t="s">
        <v>19</v>
      </c>
      <c r="W22" s="51"/>
      <c r="X22" s="51"/>
      <c r="Y22" s="52"/>
      <c r="Z22" s="58" t="s">
        <v>4</v>
      </c>
      <c r="AA22" s="59"/>
      <c r="AB22" s="59"/>
      <c r="AC22" s="60"/>
    </row>
    <row r="23" spans="3:29" ht="17" thickBot="1">
      <c r="C23" s="1" t="s">
        <v>6</v>
      </c>
      <c r="D23" s="53"/>
      <c r="E23" s="54"/>
      <c r="F23" s="54"/>
      <c r="G23" s="55"/>
      <c r="H23" s="61" t="s">
        <v>2</v>
      </c>
      <c r="I23" s="62"/>
      <c r="J23" s="63" t="s">
        <v>5</v>
      </c>
      <c r="K23" s="64"/>
      <c r="L23" s="27"/>
      <c r="M23" s="53"/>
      <c r="N23" s="54"/>
      <c r="O23" s="54"/>
      <c r="P23" s="55"/>
      <c r="Q23" s="61" t="s">
        <v>2</v>
      </c>
      <c r="R23" s="62"/>
      <c r="S23" s="63" t="s">
        <v>5</v>
      </c>
      <c r="T23" s="64"/>
      <c r="U23" s="28"/>
      <c r="V23" s="53"/>
      <c r="W23" s="54"/>
      <c r="X23" s="54"/>
      <c r="Y23" s="55"/>
      <c r="Z23" s="61" t="s">
        <v>2</v>
      </c>
      <c r="AA23" s="62"/>
      <c r="AB23" s="63" t="s">
        <v>5</v>
      </c>
      <c r="AC23" s="64"/>
    </row>
    <row r="24" spans="3:29" ht="17" thickBot="1">
      <c r="D24" s="31" t="s">
        <v>7</v>
      </c>
      <c r="E24" s="32" t="s">
        <v>8</v>
      </c>
      <c r="F24" s="32" t="s">
        <v>9</v>
      </c>
      <c r="G24" s="33" t="s">
        <v>10</v>
      </c>
      <c r="H24" s="31" t="s">
        <v>7</v>
      </c>
      <c r="I24" s="32" t="s">
        <v>8</v>
      </c>
      <c r="J24" s="32" t="s">
        <v>7</v>
      </c>
      <c r="K24" s="33" t="s">
        <v>8</v>
      </c>
      <c r="L24" s="29"/>
      <c r="M24" s="34" t="s">
        <v>7</v>
      </c>
      <c r="N24" s="35" t="s">
        <v>8</v>
      </c>
      <c r="O24" s="35"/>
      <c r="P24" s="36"/>
      <c r="Q24" s="34" t="s">
        <v>7</v>
      </c>
      <c r="R24" s="35" t="s">
        <v>8</v>
      </c>
      <c r="S24" s="35" t="s">
        <v>7</v>
      </c>
      <c r="T24" s="36" t="s">
        <v>8</v>
      </c>
      <c r="U24" s="28"/>
      <c r="V24" s="34" t="s">
        <v>7</v>
      </c>
      <c r="W24" s="35" t="s">
        <v>8</v>
      </c>
      <c r="X24" s="35"/>
      <c r="Y24" s="36"/>
      <c r="Z24" s="34" t="s">
        <v>7</v>
      </c>
      <c r="AA24" s="35" t="s">
        <v>8</v>
      </c>
      <c r="AB24" s="35" t="s">
        <v>7</v>
      </c>
      <c r="AC24" s="36" t="s">
        <v>8</v>
      </c>
    </row>
    <row r="25" spans="3:29">
      <c r="C25" s="1" t="s">
        <v>11</v>
      </c>
      <c r="D25" s="16">
        <v>100000</v>
      </c>
      <c r="E25" s="1">
        <v>100000</v>
      </c>
      <c r="F25" s="1">
        <v>100000</v>
      </c>
      <c r="G25" s="17">
        <v>100000</v>
      </c>
      <c r="H25" s="16">
        <v>100000</v>
      </c>
      <c r="I25" s="1">
        <v>100000</v>
      </c>
      <c r="J25" s="1">
        <v>100000</v>
      </c>
      <c r="K25" s="17">
        <v>100000</v>
      </c>
      <c r="L25" s="28"/>
      <c r="M25" s="37">
        <f t="shared" ref="M25:T33" si="0">(LOG(D25/100000)/LOG(2))</f>
        <v>0</v>
      </c>
      <c r="N25" s="27">
        <f t="shared" si="0"/>
        <v>0</v>
      </c>
      <c r="O25" s="27">
        <f t="shared" si="0"/>
        <v>0</v>
      </c>
      <c r="P25" s="38">
        <f t="shared" si="0"/>
        <v>0</v>
      </c>
      <c r="Q25" s="37">
        <f t="shared" si="0"/>
        <v>0</v>
      </c>
      <c r="R25" s="27">
        <f t="shared" si="0"/>
        <v>0</v>
      </c>
      <c r="S25" s="27">
        <f t="shared" si="0"/>
        <v>0</v>
      </c>
      <c r="T25" s="38">
        <f t="shared" si="0"/>
        <v>0</v>
      </c>
      <c r="U25" s="27"/>
      <c r="V25" s="37">
        <v>1</v>
      </c>
      <c r="W25" s="27">
        <v>1</v>
      </c>
      <c r="X25" s="27">
        <v>1</v>
      </c>
      <c r="Y25" s="38">
        <v>1</v>
      </c>
      <c r="Z25" s="37">
        <v>1</v>
      </c>
      <c r="AA25" s="27">
        <v>1</v>
      </c>
      <c r="AB25" s="27">
        <v>1</v>
      </c>
      <c r="AC25" s="38">
        <v>1</v>
      </c>
    </row>
    <row r="26" spans="3:29">
      <c r="C26" s="1" t="s">
        <v>12</v>
      </c>
      <c r="D26" s="16">
        <v>1290000</v>
      </c>
      <c r="E26" s="1">
        <v>1170000</v>
      </c>
      <c r="F26" s="1">
        <v>1890000</v>
      </c>
      <c r="G26" s="17">
        <v>1220000</v>
      </c>
      <c r="H26" s="16">
        <v>1190000</v>
      </c>
      <c r="I26" s="1">
        <v>840500</v>
      </c>
      <c r="J26" s="1">
        <v>853999.99999999988</v>
      </c>
      <c r="K26" s="17">
        <v>790500</v>
      </c>
      <c r="L26" s="28"/>
      <c r="M26" s="37">
        <f>(LOG(D26/100000)/LOG(2))</f>
        <v>3.6892991605358918</v>
      </c>
      <c r="N26" s="27">
        <f t="shared" si="0"/>
        <v>3.5484366246960422</v>
      </c>
      <c r="O26" s="27">
        <f t="shared" si="0"/>
        <v>4.2403143293337102</v>
      </c>
      <c r="P26" s="38">
        <f t="shared" si="0"/>
        <v>3.6088092426755236</v>
      </c>
      <c r="Q26" s="37">
        <f>(LOG(H26/100000)/LOG(2))</f>
        <v>3.5728896684205811</v>
      </c>
      <c r="R26" s="27">
        <f>(LOG(I26/100000)/LOG(2))</f>
        <v>3.0712478194614428</v>
      </c>
      <c r="S26" s="27">
        <f t="shared" si="0"/>
        <v>3.0942360698457656</v>
      </c>
      <c r="T26" s="38">
        <f t="shared" si="0"/>
        <v>2.9827654625836462</v>
      </c>
      <c r="U26" s="27"/>
      <c r="V26" s="37">
        <f t="shared" ref="V26:W33" si="1">M26+V25</f>
        <v>4.6892991605358922</v>
      </c>
      <c r="W26" s="27">
        <f t="shared" si="1"/>
        <v>4.5484366246960422</v>
      </c>
      <c r="X26" s="27">
        <v>4.2403143293337102</v>
      </c>
      <c r="Y26" s="38">
        <f t="shared" ref="Y26:AC33" si="2">P26+Y25</f>
        <v>4.6088092426755232</v>
      </c>
      <c r="Z26" s="37">
        <f t="shared" si="2"/>
        <v>4.5728896684205811</v>
      </c>
      <c r="AA26" s="27">
        <f t="shared" si="2"/>
        <v>4.0712478194614423</v>
      </c>
      <c r="AB26" s="27">
        <f t="shared" si="2"/>
        <v>4.0942360698457652</v>
      </c>
      <c r="AC26" s="38">
        <f t="shared" si="2"/>
        <v>3.9827654625836462</v>
      </c>
    </row>
    <row r="27" spans="3:29">
      <c r="C27" s="1" t="s">
        <v>13</v>
      </c>
      <c r="D27" s="16">
        <v>2220000</v>
      </c>
      <c r="E27" s="1">
        <v>1720000</v>
      </c>
      <c r="F27" s="1">
        <v>1890000</v>
      </c>
      <c r="G27" s="17">
        <v>1980000</v>
      </c>
      <c r="H27" s="16">
        <v>1027500</v>
      </c>
      <c r="I27" s="1">
        <v>923000</v>
      </c>
      <c r="J27" s="1">
        <v>741500</v>
      </c>
      <c r="K27" s="17">
        <v>851500</v>
      </c>
      <c r="L27" s="28"/>
      <c r="M27" s="37">
        <f t="shared" ref="M27:M33" si="3">(LOG(D27/100000)/LOG(2))</f>
        <v>4.4724877714627436</v>
      </c>
      <c r="N27" s="27">
        <f t="shared" si="0"/>
        <v>4.1043366598147353</v>
      </c>
      <c r="O27" s="27">
        <f t="shared" si="0"/>
        <v>4.2403143293337102</v>
      </c>
      <c r="P27" s="38">
        <f t="shared" si="0"/>
        <v>4.3074285251922477</v>
      </c>
      <c r="Q27" s="37">
        <f t="shared" si="0"/>
        <v>3.3610664887943202</v>
      </c>
      <c r="R27" s="27">
        <f t="shared" si="0"/>
        <v>3.2063306478710496</v>
      </c>
      <c r="S27" s="27">
        <f t="shared" si="0"/>
        <v>2.8904466926799057</v>
      </c>
      <c r="T27" s="38">
        <f t="shared" si="0"/>
        <v>3.090006529903818</v>
      </c>
      <c r="U27" s="27"/>
      <c r="V27" s="37">
        <f t="shared" si="1"/>
        <v>9.1617869319986358</v>
      </c>
      <c r="W27" s="27">
        <f t="shared" si="1"/>
        <v>8.6527732845107774</v>
      </c>
      <c r="X27" s="27">
        <v>8.118058579282712</v>
      </c>
      <c r="Y27" s="38">
        <f t="shared" si="2"/>
        <v>8.91623776786777</v>
      </c>
      <c r="Z27" s="37">
        <f t="shared" si="2"/>
        <v>7.9339561572149009</v>
      </c>
      <c r="AA27" s="27">
        <f t="shared" si="2"/>
        <v>7.2775784673324919</v>
      </c>
      <c r="AB27" s="27">
        <f t="shared" si="2"/>
        <v>6.9846827625256704</v>
      </c>
      <c r="AC27" s="38">
        <f t="shared" si="2"/>
        <v>7.0727719924874641</v>
      </c>
    </row>
    <row r="28" spans="3:29">
      <c r="C28" s="1" t="s">
        <v>14</v>
      </c>
      <c r="D28" s="16">
        <v>2220000</v>
      </c>
      <c r="E28" s="1">
        <v>1120000</v>
      </c>
      <c r="F28" s="1">
        <v>1470000</v>
      </c>
      <c r="G28" s="17">
        <v>1260000</v>
      </c>
      <c r="H28" s="16">
        <v>1020000</v>
      </c>
      <c r="I28" s="1">
        <v>911999.99999999988</v>
      </c>
      <c r="J28" s="1">
        <v>827000</v>
      </c>
      <c r="K28" s="17">
        <v>872000.00000000012</v>
      </c>
      <c r="L28" s="28"/>
      <c r="M28" s="37">
        <f t="shared" si="3"/>
        <v>4.4724877714627436</v>
      </c>
      <c r="N28" s="27">
        <f t="shared" si="0"/>
        <v>3.4854268271702415</v>
      </c>
      <c r="O28" s="27">
        <f t="shared" si="0"/>
        <v>3.8777442499490018</v>
      </c>
      <c r="P28" s="38">
        <f t="shared" si="0"/>
        <v>3.6553518286125541</v>
      </c>
      <c r="Q28" s="37">
        <f t="shared" si="0"/>
        <v>3.350497247084133</v>
      </c>
      <c r="R28" s="27">
        <f t="shared" si="0"/>
        <v>3.1890338243900169</v>
      </c>
      <c r="S28" s="27">
        <f t="shared" si="0"/>
        <v>3.0478873293965498</v>
      </c>
      <c r="T28" s="38">
        <f t="shared" si="0"/>
        <v>3.1243281350022016</v>
      </c>
      <c r="U28" s="27"/>
      <c r="V28" s="37">
        <f t="shared" si="1"/>
        <v>13.634274703461379</v>
      </c>
      <c r="W28" s="27">
        <f t="shared" si="1"/>
        <v>12.138200111681019</v>
      </c>
      <c r="X28" s="27">
        <v>12.862219674853122</v>
      </c>
      <c r="Y28" s="38">
        <f t="shared" si="2"/>
        <v>12.571589596480324</v>
      </c>
      <c r="Z28" s="37">
        <f t="shared" si="2"/>
        <v>11.284453404299034</v>
      </c>
      <c r="AA28" s="27">
        <f t="shared" si="2"/>
        <v>10.466612291722509</v>
      </c>
      <c r="AB28" s="27">
        <f t="shared" si="2"/>
        <v>10.032570091922221</v>
      </c>
      <c r="AC28" s="38">
        <f t="shared" si="2"/>
        <v>10.197100127489666</v>
      </c>
    </row>
    <row r="29" spans="3:29">
      <c r="C29" s="1" t="s">
        <v>15</v>
      </c>
      <c r="D29" s="16">
        <v>2040000</v>
      </c>
      <c r="E29" s="1">
        <v>2069999.9999999998</v>
      </c>
      <c r="F29" s="1">
        <v>2680000</v>
      </c>
      <c r="G29" s="17">
        <v>2450000</v>
      </c>
      <c r="H29" s="16">
        <v>1200000</v>
      </c>
      <c r="I29" s="1">
        <v>1195000</v>
      </c>
      <c r="J29" s="1">
        <v>980500</v>
      </c>
      <c r="K29" s="17">
        <v>1068000</v>
      </c>
      <c r="L29" s="28"/>
      <c r="M29" s="37">
        <f t="shared" si="3"/>
        <v>4.3504972470841334</v>
      </c>
      <c r="N29" s="27">
        <f t="shared" si="0"/>
        <v>4.3715588626119635</v>
      </c>
      <c r="O29" s="27">
        <f t="shared" si="0"/>
        <v>4.7441610955704094</v>
      </c>
      <c r="P29" s="38">
        <f t="shared" si="0"/>
        <v>4.6147098441152075</v>
      </c>
      <c r="Q29" s="37">
        <f t="shared" si="0"/>
        <v>3.5849625007211565</v>
      </c>
      <c r="R29" s="27">
        <f t="shared" si="0"/>
        <v>3.5789387130933861</v>
      </c>
      <c r="S29" s="27">
        <f t="shared" si="0"/>
        <v>3.2935176304174245</v>
      </c>
      <c r="T29" s="38">
        <f t="shared" si="0"/>
        <v>3.4168397419128294</v>
      </c>
      <c r="U29" s="27"/>
      <c r="V29" s="37">
        <f t="shared" si="1"/>
        <v>17.984771950545515</v>
      </c>
      <c r="W29" s="27">
        <f t="shared" si="1"/>
        <v>16.509758974292982</v>
      </c>
      <c r="X29" s="27">
        <v>17.212716921937258</v>
      </c>
      <c r="Y29" s="38">
        <f t="shared" si="2"/>
        <v>17.186299440595533</v>
      </c>
      <c r="Z29" s="37">
        <f t="shared" si="2"/>
        <v>14.86941590502019</v>
      </c>
      <c r="AA29" s="27">
        <f t="shared" si="2"/>
        <v>14.045551004815895</v>
      </c>
      <c r="AB29" s="27">
        <f t="shared" si="2"/>
        <v>13.326087722339645</v>
      </c>
      <c r="AC29" s="38">
        <f t="shared" si="2"/>
        <v>13.613939869402495</v>
      </c>
    </row>
    <row r="30" spans="3:29">
      <c r="C30" s="1" t="s">
        <v>16</v>
      </c>
      <c r="D30" s="16">
        <v>1600000</v>
      </c>
      <c r="E30" s="1">
        <v>1660000</v>
      </c>
      <c r="F30" s="1">
        <v>2040000</v>
      </c>
      <c r="G30" s="17">
        <v>1570000</v>
      </c>
      <c r="H30" s="16">
        <v>839500</v>
      </c>
      <c r="I30" s="1">
        <v>928999.99999999988</v>
      </c>
      <c r="J30" s="1">
        <v>175500</v>
      </c>
      <c r="K30" s="17">
        <v>203500</v>
      </c>
      <c r="L30" s="28"/>
      <c r="M30" s="37">
        <f t="shared" si="3"/>
        <v>4</v>
      </c>
      <c r="N30" s="27">
        <f t="shared" si="0"/>
        <v>4.0531113364595628</v>
      </c>
      <c r="O30" s="27">
        <f t="shared" si="0"/>
        <v>4.3504972470841334</v>
      </c>
      <c r="P30" s="38">
        <f t="shared" si="0"/>
        <v>3.9726926540042649</v>
      </c>
      <c r="Q30" s="37">
        <f t="shared" si="0"/>
        <v>3.0695303251623054</v>
      </c>
      <c r="R30" s="27">
        <f t="shared" si="0"/>
        <v>3.215678596607928</v>
      </c>
      <c r="S30" s="27">
        <f t="shared" si="0"/>
        <v>0.81147103052983593</v>
      </c>
      <c r="T30" s="38">
        <f t="shared" si="0"/>
        <v>1.0250287944915224</v>
      </c>
      <c r="U30" s="27"/>
      <c r="V30" s="37">
        <f t="shared" si="1"/>
        <v>21.984771950545515</v>
      </c>
      <c r="W30" s="27">
        <f t="shared" si="1"/>
        <v>20.562870310752544</v>
      </c>
      <c r="X30" s="27">
        <v>20.924211828587346</v>
      </c>
      <c r="Y30" s="38">
        <f t="shared" si="2"/>
        <v>21.1589920945998</v>
      </c>
      <c r="Z30" s="37">
        <f t="shared" si="2"/>
        <v>17.938946230182495</v>
      </c>
      <c r="AA30" s="27">
        <f t="shared" si="2"/>
        <v>17.261229601423821</v>
      </c>
      <c r="AB30" s="27">
        <f t="shared" si="2"/>
        <v>14.137558752869481</v>
      </c>
      <c r="AC30" s="38">
        <f t="shared" si="2"/>
        <v>14.638968663894017</v>
      </c>
    </row>
    <row r="31" spans="3:29">
      <c r="C31" s="1" t="s">
        <v>20</v>
      </c>
      <c r="D31" s="16">
        <v>1600000</v>
      </c>
      <c r="E31" s="1">
        <v>1780000</v>
      </c>
      <c r="F31" s="1">
        <v>1310000</v>
      </c>
      <c r="G31" s="17">
        <v>1560000</v>
      </c>
      <c r="H31" s="16">
        <v>614000</v>
      </c>
      <c r="I31" s="1">
        <v>442500</v>
      </c>
      <c r="J31" s="1">
        <v>850500.00000000012</v>
      </c>
      <c r="K31" s="17">
        <v>790500</v>
      </c>
      <c r="M31" s="37">
        <f t="shared" si="3"/>
        <v>4</v>
      </c>
      <c r="N31" s="27">
        <f t="shared" si="0"/>
        <v>4.1538053360790359</v>
      </c>
      <c r="O31" s="27">
        <f t="shared" si="0"/>
        <v>3.711494906650088</v>
      </c>
      <c r="P31" s="38">
        <f t="shared" si="0"/>
        <v>3.9634741239748861</v>
      </c>
      <c r="Q31" s="37">
        <f t="shared" si="0"/>
        <v>2.6182386555954547</v>
      </c>
      <c r="R31" s="27">
        <f t="shared" si="0"/>
        <v>2.145677455195635</v>
      </c>
      <c r="S31" s="27">
        <f t="shared" si="0"/>
        <v>3.0883112358886606</v>
      </c>
      <c r="T31" s="38">
        <f t="shared" si="0"/>
        <v>2.9827654625836462</v>
      </c>
      <c r="V31" s="37">
        <f t="shared" si="1"/>
        <v>25.984771950545515</v>
      </c>
      <c r="W31" s="27">
        <f t="shared" si="1"/>
        <v>24.716675646831579</v>
      </c>
      <c r="X31" s="27">
        <v>25.086099510964239</v>
      </c>
      <c r="Y31" s="38">
        <f t="shared" si="2"/>
        <v>25.122466218574687</v>
      </c>
      <c r="Z31" s="37">
        <f t="shared" si="2"/>
        <v>20.55718488577795</v>
      </c>
      <c r="AA31" s="27">
        <f t="shared" si="2"/>
        <v>19.406907056619456</v>
      </c>
      <c r="AB31" s="27">
        <f t="shared" si="2"/>
        <v>17.225869988758141</v>
      </c>
      <c r="AC31" s="38">
        <f t="shared" si="2"/>
        <v>17.621734126477662</v>
      </c>
    </row>
    <row r="32" spans="3:29">
      <c r="C32" s="1" t="s">
        <v>21</v>
      </c>
      <c r="D32" s="16">
        <v>2310000</v>
      </c>
      <c r="E32" s="1">
        <v>2150000</v>
      </c>
      <c r="F32" s="1">
        <v>1790000</v>
      </c>
      <c r="G32" s="17">
        <v>1540000</v>
      </c>
      <c r="H32" s="16">
        <v>585000</v>
      </c>
      <c r="I32" s="1">
        <v>910000</v>
      </c>
      <c r="J32" s="1">
        <v>496000</v>
      </c>
      <c r="K32" s="17">
        <v>497500</v>
      </c>
      <c r="M32" s="37">
        <f t="shared" si="3"/>
        <v>4.5298209465286954</v>
      </c>
      <c r="N32" s="27">
        <f t="shared" si="0"/>
        <v>4.4262647547020979</v>
      </c>
      <c r="O32" s="27">
        <f t="shared" si="0"/>
        <v>4.1618876823768938</v>
      </c>
      <c r="P32" s="38">
        <f t="shared" si="0"/>
        <v>3.9448584458075389</v>
      </c>
      <c r="Q32" s="37">
        <f>(LOG(H32/100000)/LOG(2))</f>
        <v>2.5484366246960422</v>
      </c>
      <c r="R32" s="27">
        <f t="shared" si="0"/>
        <v>3.1858665453113337</v>
      </c>
      <c r="S32" s="27">
        <f t="shared" si="0"/>
        <v>2.3103401206121505</v>
      </c>
      <c r="T32" s="38">
        <f t="shared" si="0"/>
        <v>2.3146965256562861</v>
      </c>
      <c r="V32" s="37">
        <f t="shared" si="1"/>
        <v>30.514592897074209</v>
      </c>
      <c r="W32" s="27">
        <f t="shared" si="1"/>
        <v>29.142940401533679</v>
      </c>
      <c r="X32" s="27">
        <v>28.609661467021251</v>
      </c>
      <c r="Y32" s="38">
        <f t="shared" si="2"/>
        <v>29.067324664382227</v>
      </c>
      <c r="Z32" s="37">
        <f t="shared" si="2"/>
        <v>23.105621510473991</v>
      </c>
      <c r="AA32" s="27">
        <f t="shared" si="2"/>
        <v>22.592773601930791</v>
      </c>
      <c r="AB32" s="27">
        <f t="shared" si="2"/>
        <v>19.536210109370291</v>
      </c>
      <c r="AC32" s="38">
        <f t="shared" si="2"/>
        <v>19.93643065213395</v>
      </c>
    </row>
    <row r="33" spans="3:29" ht="17" thickBot="1">
      <c r="C33" s="1" t="s">
        <v>22</v>
      </c>
      <c r="D33" s="18">
        <v>1120000</v>
      </c>
      <c r="E33" s="19">
        <v>1330000</v>
      </c>
      <c r="F33" s="19">
        <v>1150000</v>
      </c>
      <c r="G33" s="20">
        <v>1540000</v>
      </c>
      <c r="H33" s="18">
        <v>789500</v>
      </c>
      <c r="I33" s="19">
        <v>522000</v>
      </c>
      <c r="J33" s="19">
        <v>569500</v>
      </c>
      <c r="K33" s="20">
        <v>529500</v>
      </c>
      <c r="M33" s="39">
        <f t="shared" si="3"/>
        <v>3.4854268271702415</v>
      </c>
      <c r="N33" s="40">
        <f t="shared" si="0"/>
        <v>3.7333543406138272</v>
      </c>
      <c r="O33" s="40">
        <f t="shared" si="0"/>
        <v>3.5235619560570126</v>
      </c>
      <c r="P33" s="41">
        <f t="shared" si="0"/>
        <v>3.9448584458075389</v>
      </c>
      <c r="Q33" s="39">
        <f>(LOG(H33/100000)/LOG(2))</f>
        <v>2.9809392660855121</v>
      </c>
      <c r="R33" s="40">
        <f t="shared" si="0"/>
        <v>2.3840498067951597</v>
      </c>
      <c r="S33" s="40">
        <f t="shared" si="0"/>
        <v>2.5096958419333872</v>
      </c>
      <c r="T33" s="41">
        <f t="shared" si="0"/>
        <v>2.4046306842176119</v>
      </c>
      <c r="V33" s="39">
        <f t="shared" si="1"/>
        <v>34.000019724244453</v>
      </c>
      <c r="W33" s="40">
        <f t="shared" si="1"/>
        <v>32.876294742147508</v>
      </c>
      <c r="X33" s="40">
        <f>O33+X32</f>
        <v>32.133223423078263</v>
      </c>
      <c r="Y33" s="41">
        <f t="shared" si="2"/>
        <v>33.012183110189767</v>
      </c>
      <c r="Z33" s="39">
        <f t="shared" si="2"/>
        <v>26.086560776559502</v>
      </c>
      <c r="AA33" s="40">
        <f t="shared" si="2"/>
        <v>24.976823408725949</v>
      </c>
      <c r="AB33" s="40">
        <f t="shared" si="2"/>
        <v>22.045905951303677</v>
      </c>
      <c r="AC33" s="41">
        <f t="shared" si="2"/>
        <v>22.341061336351562</v>
      </c>
    </row>
    <row r="34" spans="3:29">
      <c r="D34" s="30"/>
      <c r="M34" s="27"/>
      <c r="N34" s="27"/>
      <c r="O34" s="27"/>
      <c r="P34" s="27"/>
    </row>
    <row r="35" spans="3:29">
      <c r="D35" s="30"/>
    </row>
    <row r="38" spans="3:29" ht="17" thickBot="1">
      <c r="D38" s="1" t="s">
        <v>35</v>
      </c>
    </row>
    <row r="39" spans="3:29" ht="17" thickBot="1">
      <c r="C39" s="27"/>
      <c r="D39" s="50" t="s">
        <v>19</v>
      </c>
      <c r="E39" s="51"/>
      <c r="F39" s="51"/>
      <c r="G39" s="52"/>
      <c r="H39" s="58" t="s">
        <v>4</v>
      </c>
      <c r="I39" s="59"/>
      <c r="J39" s="59"/>
      <c r="K39" s="60"/>
      <c r="L39" s="27"/>
      <c r="M39" s="50" t="s">
        <v>19</v>
      </c>
      <c r="N39" s="51"/>
      <c r="O39" s="51"/>
      <c r="P39" s="52"/>
      <c r="Q39" s="58" t="s">
        <v>4</v>
      </c>
      <c r="R39" s="59"/>
      <c r="S39" s="59"/>
      <c r="T39" s="60"/>
      <c r="U39" s="27"/>
      <c r="V39" s="50" t="s">
        <v>19</v>
      </c>
      <c r="W39" s="51"/>
      <c r="X39" s="51"/>
      <c r="Y39" s="52"/>
      <c r="Z39" s="58" t="s">
        <v>4</v>
      </c>
      <c r="AA39" s="59"/>
      <c r="AB39" s="59"/>
      <c r="AC39" s="60"/>
    </row>
    <row r="40" spans="3:29" ht="17" thickBot="1">
      <c r="C40" s="1" t="s">
        <v>6</v>
      </c>
      <c r="D40" s="53"/>
      <c r="E40" s="54"/>
      <c r="F40" s="54"/>
      <c r="G40" s="55"/>
      <c r="H40" s="61" t="s">
        <v>2</v>
      </c>
      <c r="I40" s="62"/>
      <c r="J40" s="63" t="s">
        <v>5</v>
      </c>
      <c r="K40" s="64"/>
      <c r="L40" s="27"/>
      <c r="M40" s="53"/>
      <c r="N40" s="54"/>
      <c r="O40" s="54"/>
      <c r="P40" s="55"/>
      <c r="Q40" s="61" t="s">
        <v>2</v>
      </c>
      <c r="R40" s="62"/>
      <c r="S40" s="63" t="s">
        <v>5</v>
      </c>
      <c r="T40" s="64"/>
      <c r="U40" s="28"/>
      <c r="V40" s="53"/>
      <c r="W40" s="54"/>
      <c r="X40" s="54"/>
      <c r="Y40" s="55"/>
      <c r="Z40" s="61" t="s">
        <v>2</v>
      </c>
      <c r="AA40" s="62"/>
      <c r="AB40" s="63" t="s">
        <v>5</v>
      </c>
      <c r="AC40" s="64"/>
    </row>
    <row r="41" spans="3:29" ht="17" thickBot="1">
      <c r="D41" s="31" t="s">
        <v>7</v>
      </c>
      <c r="E41" s="32" t="s">
        <v>8</v>
      </c>
      <c r="F41" s="32" t="s">
        <v>9</v>
      </c>
      <c r="G41" s="33" t="s">
        <v>10</v>
      </c>
      <c r="H41" s="31" t="s">
        <v>7</v>
      </c>
      <c r="I41" s="32" t="s">
        <v>8</v>
      </c>
      <c r="J41" s="32" t="s">
        <v>7</v>
      </c>
      <c r="K41" s="33" t="s">
        <v>8</v>
      </c>
      <c r="L41" s="29"/>
      <c r="M41" s="34" t="s">
        <v>7</v>
      </c>
      <c r="N41" s="35" t="s">
        <v>8</v>
      </c>
      <c r="O41" s="35"/>
      <c r="P41" s="36"/>
      <c r="Q41" s="34" t="s">
        <v>7</v>
      </c>
      <c r="R41" s="35" t="s">
        <v>8</v>
      </c>
      <c r="S41" s="35" t="s">
        <v>7</v>
      </c>
      <c r="T41" s="36" t="s">
        <v>8</v>
      </c>
      <c r="U41" s="28"/>
      <c r="V41" s="34" t="s">
        <v>7</v>
      </c>
      <c r="W41" s="35" t="s">
        <v>8</v>
      </c>
      <c r="X41" s="35"/>
      <c r="Y41" s="36"/>
      <c r="Z41" s="34" t="s">
        <v>7</v>
      </c>
      <c r="AA41" s="35" t="s">
        <v>8</v>
      </c>
      <c r="AB41" s="35" t="s">
        <v>7</v>
      </c>
      <c r="AC41" s="36" t="s">
        <v>8</v>
      </c>
    </row>
    <row r="42" spans="3:29">
      <c r="C42" s="1" t="s">
        <v>11</v>
      </c>
      <c r="D42" s="16">
        <v>100000</v>
      </c>
      <c r="E42" s="1">
        <v>100000</v>
      </c>
      <c r="F42" s="1">
        <v>100000</v>
      </c>
      <c r="G42" s="17">
        <v>100000</v>
      </c>
      <c r="H42" s="16">
        <v>100000</v>
      </c>
      <c r="I42" s="1">
        <v>100000</v>
      </c>
      <c r="J42" s="1">
        <v>100000</v>
      </c>
      <c r="K42" s="17">
        <v>100000</v>
      </c>
      <c r="L42" s="28"/>
      <c r="M42" s="37">
        <f t="shared" ref="M42:T50" si="4">(LOG(D42/100000)/LOG(2))</f>
        <v>0</v>
      </c>
      <c r="N42" s="27">
        <f t="shared" si="4"/>
        <v>0</v>
      </c>
      <c r="O42" s="27">
        <f t="shared" si="4"/>
        <v>0</v>
      </c>
      <c r="P42" s="38">
        <f t="shared" si="4"/>
        <v>0</v>
      </c>
      <c r="Q42" s="37">
        <f t="shared" si="4"/>
        <v>0</v>
      </c>
      <c r="R42" s="27">
        <f t="shared" si="4"/>
        <v>0</v>
      </c>
      <c r="S42" s="27">
        <f t="shared" si="4"/>
        <v>0</v>
      </c>
      <c r="T42" s="38">
        <f t="shared" si="4"/>
        <v>0</v>
      </c>
      <c r="U42" s="27"/>
      <c r="V42" s="37">
        <v>1</v>
      </c>
      <c r="W42" s="27">
        <v>1</v>
      </c>
      <c r="X42" s="27">
        <v>1</v>
      </c>
      <c r="Y42" s="38">
        <v>1</v>
      </c>
      <c r="Z42" s="37">
        <v>1</v>
      </c>
      <c r="AA42" s="27">
        <v>1</v>
      </c>
      <c r="AB42" s="27">
        <v>1</v>
      </c>
      <c r="AC42" s="38">
        <v>1</v>
      </c>
    </row>
    <row r="43" spans="3:29">
      <c r="C43" s="1" t="s">
        <v>12</v>
      </c>
      <c r="D43" s="16">
        <v>1830000</v>
      </c>
      <c r="E43" s="1">
        <v>1600000</v>
      </c>
      <c r="F43" s="1">
        <v>1940000</v>
      </c>
      <c r="G43" s="17">
        <v>2069999.9999999998</v>
      </c>
      <c r="H43" s="16">
        <v>1460000</v>
      </c>
      <c r="I43" s="1">
        <v>1675000</v>
      </c>
      <c r="J43" s="1">
        <v>965000</v>
      </c>
      <c r="K43" s="17">
        <v>772500</v>
      </c>
      <c r="L43" s="28"/>
      <c r="M43" s="37">
        <f t="shared" si="4"/>
        <v>4.1937717433966801</v>
      </c>
      <c r="N43" s="27">
        <f t="shared" si="4"/>
        <v>4</v>
      </c>
      <c r="O43" s="27">
        <f t="shared" si="4"/>
        <v>4.2779847472997652</v>
      </c>
      <c r="P43" s="38">
        <f t="shared" si="4"/>
        <v>4.3715588626119635</v>
      </c>
      <c r="Q43" s="37">
        <f>(LOG(H43/100000)/LOG(2))</f>
        <v>3.867896463992655</v>
      </c>
      <c r="R43" s="27">
        <f t="shared" si="4"/>
        <v>4.0660891904577721</v>
      </c>
      <c r="S43" s="27">
        <f t="shared" si="4"/>
        <v>3.270528942380718</v>
      </c>
      <c r="T43" s="38">
        <f t="shared" si="4"/>
        <v>2.949534933017012</v>
      </c>
      <c r="U43" s="27"/>
      <c r="V43" s="37">
        <f t="shared" ref="V43:AC50" si="5">M43+V42</f>
        <v>5.1937717433966801</v>
      </c>
      <c r="W43" s="27">
        <f t="shared" si="5"/>
        <v>5</v>
      </c>
      <c r="X43" s="27">
        <f t="shared" si="5"/>
        <v>5.2779847472997652</v>
      </c>
      <c r="Y43" s="38">
        <f t="shared" si="5"/>
        <v>5.3715588626119635</v>
      </c>
      <c r="Z43" s="37">
        <f t="shared" si="5"/>
        <v>4.867896463992655</v>
      </c>
      <c r="AA43" s="27">
        <f t="shared" si="5"/>
        <v>5.0660891904577721</v>
      </c>
      <c r="AB43" s="27">
        <f t="shared" si="5"/>
        <v>4.270528942380718</v>
      </c>
      <c r="AC43" s="38">
        <f t="shared" si="5"/>
        <v>3.949534933017012</v>
      </c>
    </row>
    <row r="44" spans="3:29">
      <c r="C44" s="1" t="s">
        <v>13</v>
      </c>
      <c r="D44" s="16">
        <v>1560000</v>
      </c>
      <c r="E44" s="1">
        <v>1610000</v>
      </c>
      <c r="F44" s="1">
        <v>1570000</v>
      </c>
      <c r="G44" s="17">
        <v>1690000</v>
      </c>
      <c r="H44" s="16">
        <v>1395000</v>
      </c>
      <c r="I44" s="1">
        <v>1240000</v>
      </c>
      <c r="J44" s="1">
        <v>1021500</v>
      </c>
      <c r="K44" s="17">
        <v>1235000</v>
      </c>
      <c r="L44" s="28"/>
      <c r="M44" s="37">
        <f t="shared" si="4"/>
        <v>3.9634741239748861</v>
      </c>
      <c r="N44" s="27">
        <f t="shared" si="4"/>
        <v>4.008988783227255</v>
      </c>
      <c r="O44" s="27">
        <f t="shared" si="4"/>
        <v>3.9726926540042649</v>
      </c>
      <c r="P44" s="38">
        <f t="shared" si="4"/>
        <v>4.0789513413948217</v>
      </c>
      <c r="Q44" s="37">
        <f t="shared" si="4"/>
        <v>3.8021932169418253</v>
      </c>
      <c r="R44" s="27">
        <f t="shared" si="4"/>
        <v>3.6322682154995132</v>
      </c>
      <c r="S44" s="27">
        <f t="shared" si="4"/>
        <v>3.3526172989585028</v>
      </c>
      <c r="T44" s="38">
        <f t="shared" si="4"/>
        <v>3.6264391366973152</v>
      </c>
      <c r="U44" s="27"/>
      <c r="V44" s="37">
        <f t="shared" si="5"/>
        <v>9.1572458673715662</v>
      </c>
      <c r="W44" s="27">
        <f t="shared" si="5"/>
        <v>9.0089887832272559</v>
      </c>
      <c r="X44" s="27">
        <f t="shared" si="5"/>
        <v>9.2506774013040296</v>
      </c>
      <c r="Y44" s="38">
        <f t="shared" si="5"/>
        <v>9.4505102040067861</v>
      </c>
      <c r="Z44" s="37">
        <f t="shared" si="5"/>
        <v>8.6700896809344812</v>
      </c>
      <c r="AA44" s="27">
        <f t="shared" si="5"/>
        <v>8.6983574059572852</v>
      </c>
      <c r="AB44" s="27">
        <f t="shared" si="5"/>
        <v>7.6231462413392208</v>
      </c>
      <c r="AC44" s="38">
        <f t="shared" si="5"/>
        <v>7.5759740697143272</v>
      </c>
    </row>
    <row r="45" spans="3:29">
      <c r="C45" s="1" t="s">
        <v>14</v>
      </c>
      <c r="D45" s="16">
        <v>2080000</v>
      </c>
      <c r="E45" s="1">
        <v>1270000</v>
      </c>
      <c r="F45" s="1">
        <v>2190000</v>
      </c>
      <c r="G45" s="17">
        <v>1370000</v>
      </c>
      <c r="H45" s="16">
        <v>1275000</v>
      </c>
      <c r="I45" s="1">
        <v>1620000</v>
      </c>
      <c r="J45" s="1">
        <v>1370000</v>
      </c>
      <c r="K45" s="17">
        <v>1290000</v>
      </c>
      <c r="L45" s="28"/>
      <c r="M45" s="37">
        <f t="shared" si="4"/>
        <v>4.37851162325373</v>
      </c>
      <c r="N45" s="27">
        <f t="shared" si="4"/>
        <v>3.6667565918848033</v>
      </c>
      <c r="O45" s="27">
        <f t="shared" si="4"/>
        <v>4.452858964713811</v>
      </c>
      <c r="P45" s="38">
        <f t="shared" si="4"/>
        <v>3.7761039880731642</v>
      </c>
      <c r="Q45" s="37">
        <f t="shared" si="4"/>
        <v>3.6724253419714956</v>
      </c>
      <c r="R45" s="27">
        <f t="shared" si="4"/>
        <v>4.0179219079972626</v>
      </c>
      <c r="S45" s="27">
        <f t="shared" si="4"/>
        <v>3.7761039880731642</v>
      </c>
      <c r="T45" s="38">
        <f t="shared" si="4"/>
        <v>3.6892991605358918</v>
      </c>
      <c r="U45" s="27"/>
      <c r="V45" s="37">
        <f t="shared" si="5"/>
        <v>13.535757490625297</v>
      </c>
      <c r="W45" s="27">
        <f t="shared" si="5"/>
        <v>12.67574537511206</v>
      </c>
      <c r="X45" s="27">
        <f t="shared" si="5"/>
        <v>13.70353636601784</v>
      </c>
      <c r="Y45" s="38">
        <f t="shared" si="5"/>
        <v>13.22661419207995</v>
      </c>
      <c r="Z45" s="37">
        <f t="shared" si="5"/>
        <v>12.342515022905976</v>
      </c>
      <c r="AA45" s="27">
        <f t="shared" si="5"/>
        <v>12.716279313954548</v>
      </c>
      <c r="AB45" s="27">
        <f t="shared" si="5"/>
        <v>11.399250229412385</v>
      </c>
      <c r="AC45" s="38">
        <f t="shared" si="5"/>
        <v>11.265273230250219</v>
      </c>
    </row>
    <row r="46" spans="3:29">
      <c r="C46" s="1" t="s">
        <v>15</v>
      </c>
      <c r="D46" s="16">
        <v>2450000</v>
      </c>
      <c r="E46" s="1">
        <v>2730000</v>
      </c>
      <c r="F46" s="1">
        <v>2400000</v>
      </c>
      <c r="G46" s="17">
        <v>2980000</v>
      </c>
      <c r="H46" s="16">
        <v>1925000</v>
      </c>
      <c r="I46" s="1">
        <v>1590000</v>
      </c>
      <c r="J46" s="1">
        <v>1345000</v>
      </c>
      <c r="K46" s="17">
        <v>1310000</v>
      </c>
      <c r="L46" s="28"/>
      <c r="M46" s="37">
        <f t="shared" si="4"/>
        <v>4.6147098441152075</v>
      </c>
      <c r="N46" s="27">
        <f t="shared" si="4"/>
        <v>4.7708290460324898</v>
      </c>
      <c r="O46" s="27">
        <f t="shared" si="4"/>
        <v>4.5849625007211561</v>
      </c>
      <c r="P46" s="38">
        <f t="shared" si="4"/>
        <v>4.8972404255747994</v>
      </c>
      <c r="Q46" s="37">
        <f t="shared" si="4"/>
        <v>4.2667865406949019</v>
      </c>
      <c r="R46" s="27">
        <f t="shared" si="4"/>
        <v>3.9909548603969931</v>
      </c>
      <c r="S46" s="27">
        <f t="shared" si="4"/>
        <v>3.749534267669262</v>
      </c>
      <c r="T46" s="38">
        <f t="shared" si="4"/>
        <v>3.711494906650088</v>
      </c>
      <c r="U46" s="27"/>
      <c r="V46" s="37">
        <f t="shared" si="5"/>
        <v>18.150467334740505</v>
      </c>
      <c r="W46" s="27">
        <f t="shared" si="5"/>
        <v>17.44657442114455</v>
      </c>
      <c r="X46" s="27">
        <f t="shared" si="5"/>
        <v>18.288498866738998</v>
      </c>
      <c r="Y46" s="38">
        <f t="shared" si="5"/>
        <v>18.12385461765475</v>
      </c>
      <c r="Z46" s="37">
        <f t="shared" si="5"/>
        <v>16.60930156360088</v>
      </c>
      <c r="AA46" s="27">
        <f t="shared" si="5"/>
        <v>16.707234174351541</v>
      </c>
      <c r="AB46" s="27">
        <f t="shared" si="5"/>
        <v>15.148784497081646</v>
      </c>
      <c r="AC46" s="38">
        <f t="shared" si="5"/>
        <v>14.976768136900308</v>
      </c>
    </row>
    <row r="47" spans="3:29">
      <c r="C47" s="1" t="s">
        <v>16</v>
      </c>
      <c r="D47" s="16">
        <v>1830000</v>
      </c>
      <c r="E47" s="1">
        <v>1270000</v>
      </c>
      <c r="F47" s="1">
        <v>1840000</v>
      </c>
      <c r="G47" s="17">
        <v>1270000</v>
      </c>
      <c r="H47" s="16">
        <v>970500</v>
      </c>
      <c r="I47" s="1">
        <v>1185000</v>
      </c>
      <c r="J47" s="1">
        <v>1385000</v>
      </c>
      <c r="K47" s="17">
        <v>1320000</v>
      </c>
      <c r="L47" s="28"/>
      <c r="M47" s="37">
        <f t="shared" si="4"/>
        <v>4.1937717433966801</v>
      </c>
      <c r="N47" s="27">
        <f t="shared" si="4"/>
        <v>3.6667565918848033</v>
      </c>
      <c r="O47" s="27">
        <f t="shared" si="4"/>
        <v>4.2016338611696504</v>
      </c>
      <c r="P47" s="38">
        <f t="shared" si="4"/>
        <v>3.6667565918848033</v>
      </c>
      <c r="Q47" s="37">
        <f t="shared" si="4"/>
        <v>3.278728212938939</v>
      </c>
      <c r="R47" s="27">
        <f t="shared" si="4"/>
        <v>3.566815154010897</v>
      </c>
      <c r="S47" s="27">
        <f t="shared" si="4"/>
        <v>3.7918140711618262</v>
      </c>
      <c r="T47" s="38">
        <f t="shared" si="4"/>
        <v>3.7224660244710908</v>
      </c>
      <c r="U47" s="27"/>
      <c r="V47" s="37">
        <f t="shared" si="5"/>
        <v>22.344239078137186</v>
      </c>
      <c r="W47" s="27">
        <f t="shared" si="5"/>
        <v>21.113331013029352</v>
      </c>
      <c r="X47" s="27">
        <f t="shared" si="5"/>
        <v>22.490132727908648</v>
      </c>
      <c r="Y47" s="38">
        <f t="shared" si="5"/>
        <v>21.790611209539552</v>
      </c>
      <c r="Z47" s="37">
        <f t="shared" si="5"/>
        <v>19.88802977653982</v>
      </c>
      <c r="AA47" s="27">
        <f t="shared" si="5"/>
        <v>20.274049328362437</v>
      </c>
      <c r="AB47" s="27">
        <f t="shared" si="5"/>
        <v>18.940598568243473</v>
      </c>
      <c r="AC47" s="38">
        <f t="shared" si="5"/>
        <v>18.6992341613714</v>
      </c>
    </row>
    <row r="48" spans="3:29">
      <c r="C48" s="1" t="s">
        <v>20</v>
      </c>
      <c r="D48" s="16">
        <v>1550000</v>
      </c>
      <c r="E48" s="1">
        <v>1990000</v>
      </c>
      <c r="F48" s="1">
        <v>1940000</v>
      </c>
      <c r="G48" s="17">
        <v>2089999.9999999998</v>
      </c>
      <c r="H48" s="16">
        <v>1620000</v>
      </c>
      <c r="I48" s="1">
        <v>1365000</v>
      </c>
      <c r="J48" s="1">
        <v>633500</v>
      </c>
      <c r="K48" s="17">
        <v>637000</v>
      </c>
      <c r="M48" s="37">
        <f t="shared" si="4"/>
        <v>3.9541963103868749</v>
      </c>
      <c r="N48" s="27">
        <f t="shared" si="4"/>
        <v>4.3146965256562861</v>
      </c>
      <c r="O48" s="27">
        <f t="shared" si="4"/>
        <v>4.2779847472997652</v>
      </c>
      <c r="P48" s="38">
        <f t="shared" si="4"/>
        <v>4.3854310371935208</v>
      </c>
      <c r="Q48" s="37">
        <f t="shared" si="4"/>
        <v>4.0179219079972626</v>
      </c>
      <c r="R48" s="27">
        <f t="shared" si="4"/>
        <v>3.7708290460324898</v>
      </c>
      <c r="S48" s="27">
        <f t="shared" si="4"/>
        <v>2.6633446193660846</v>
      </c>
      <c r="T48" s="38">
        <f t="shared" si="4"/>
        <v>2.6712933724815757</v>
      </c>
      <c r="V48" s="37">
        <f t="shared" si="5"/>
        <v>26.298435388524062</v>
      </c>
      <c r="W48" s="27">
        <f t="shared" si="5"/>
        <v>25.42802753868564</v>
      </c>
      <c r="X48" s="27">
        <f t="shared" si="5"/>
        <v>26.768117475208413</v>
      </c>
      <c r="Y48" s="38">
        <f t="shared" si="5"/>
        <v>26.176042246733072</v>
      </c>
      <c r="Z48" s="37">
        <f t="shared" si="5"/>
        <v>23.905951684537083</v>
      </c>
      <c r="AA48" s="27">
        <f t="shared" si="5"/>
        <v>24.044878374394926</v>
      </c>
      <c r="AB48" s="27">
        <f t="shared" si="5"/>
        <v>21.603943187609559</v>
      </c>
      <c r="AC48" s="38">
        <f t="shared" si="5"/>
        <v>21.370527533852975</v>
      </c>
    </row>
    <row r="49" spans="3:29">
      <c r="C49" s="1" t="s">
        <v>21</v>
      </c>
      <c r="D49" s="16">
        <v>1560000</v>
      </c>
      <c r="E49" s="1">
        <v>1720000</v>
      </c>
      <c r="F49" s="1">
        <v>1990000</v>
      </c>
      <c r="G49" s="17">
        <v>1730000</v>
      </c>
      <c r="H49" s="16">
        <v>1305000</v>
      </c>
      <c r="I49" s="1">
        <v>1560000</v>
      </c>
      <c r="J49" s="1">
        <v>1360000</v>
      </c>
      <c r="K49" s="17">
        <v>1550000</v>
      </c>
      <c r="M49" s="37">
        <f t="shared" si="4"/>
        <v>3.9634741239748861</v>
      </c>
      <c r="N49" s="27">
        <f t="shared" si="4"/>
        <v>4.1043366598147353</v>
      </c>
      <c r="O49" s="27">
        <f t="shared" si="4"/>
        <v>4.3146965256562861</v>
      </c>
      <c r="P49" s="38">
        <f t="shared" si="4"/>
        <v>4.1127001327493629</v>
      </c>
      <c r="Q49" s="37">
        <f t="shared" si="4"/>
        <v>3.7059779016825223</v>
      </c>
      <c r="R49" s="27">
        <f t="shared" si="4"/>
        <v>3.9634741239748861</v>
      </c>
      <c r="S49" s="27">
        <f t="shared" si="4"/>
        <v>3.7655347463629769</v>
      </c>
      <c r="T49" s="38">
        <f t="shared" si="4"/>
        <v>3.9541963103868749</v>
      </c>
      <c r="V49" s="37">
        <f t="shared" si="5"/>
        <v>30.261909512498949</v>
      </c>
      <c r="W49" s="27">
        <f t="shared" si="5"/>
        <v>29.532364198500375</v>
      </c>
      <c r="X49" s="27">
        <f t="shared" si="5"/>
        <v>31.082814000864701</v>
      </c>
      <c r="Y49" s="38">
        <f t="shared" si="5"/>
        <v>30.288742379482436</v>
      </c>
      <c r="Z49" s="37">
        <f t="shared" si="5"/>
        <v>27.611929586219606</v>
      </c>
      <c r="AA49" s="27">
        <f t="shared" si="5"/>
        <v>28.008352498369813</v>
      </c>
      <c r="AB49" s="27">
        <f t="shared" si="5"/>
        <v>25.369477933972536</v>
      </c>
      <c r="AC49" s="38">
        <f t="shared" si="5"/>
        <v>25.324723844239848</v>
      </c>
    </row>
    <row r="50" spans="3:29" ht="17" thickBot="1">
      <c r="C50" s="1" t="s">
        <v>22</v>
      </c>
      <c r="D50" s="18">
        <v>2000000</v>
      </c>
      <c r="E50" s="19">
        <v>2170000</v>
      </c>
      <c r="F50" s="19">
        <v>1600000</v>
      </c>
      <c r="G50" s="20">
        <v>1900000</v>
      </c>
      <c r="H50" s="18">
        <v>1550000</v>
      </c>
      <c r="I50" s="19">
        <v>827500</v>
      </c>
      <c r="J50" s="19">
        <v>807000</v>
      </c>
      <c r="K50" s="20">
        <v>776500</v>
      </c>
      <c r="M50" s="39">
        <f t="shared" si="4"/>
        <v>4.3219280948873626</v>
      </c>
      <c r="N50" s="40">
        <f t="shared" si="4"/>
        <v>4.4396231375571169</v>
      </c>
      <c r="O50" s="40">
        <f t="shared" si="4"/>
        <v>4</v>
      </c>
      <c r="P50" s="41">
        <f t="shared" si="4"/>
        <v>4.2479275134435852</v>
      </c>
      <c r="Q50" s="39">
        <f t="shared" si="4"/>
        <v>3.9541963103868749</v>
      </c>
      <c r="R50" s="40">
        <f t="shared" si="4"/>
        <v>3.0487593119198553</v>
      </c>
      <c r="S50" s="40">
        <f t="shared" si="4"/>
        <v>3.0125686735030555</v>
      </c>
      <c r="T50" s="41">
        <f t="shared" si="4"/>
        <v>2.9569859246125763</v>
      </c>
      <c r="V50" s="39">
        <f t="shared" si="5"/>
        <v>34.583837607386315</v>
      </c>
      <c r="W50" s="40">
        <f t="shared" si="5"/>
        <v>33.971987336057495</v>
      </c>
      <c r="X50" s="40">
        <f t="shared" si="5"/>
        <v>35.082814000864701</v>
      </c>
      <c r="Y50" s="41">
        <f t="shared" si="5"/>
        <v>34.536669892926021</v>
      </c>
      <c r="Z50" s="39">
        <f t="shared" si="5"/>
        <v>31.566125896606479</v>
      </c>
      <c r="AA50" s="40">
        <f t="shared" si="5"/>
        <v>31.057111810289669</v>
      </c>
      <c r="AB50" s="40">
        <f t="shared" si="5"/>
        <v>28.382046607475591</v>
      </c>
      <c r="AC50" s="41">
        <f t="shared" si="5"/>
        <v>28.281709768852423</v>
      </c>
    </row>
    <row r="51" spans="3:29">
      <c r="D51" s="30"/>
      <c r="M51" s="27"/>
      <c r="N51" s="27"/>
      <c r="O51" s="27"/>
      <c r="P51" s="27"/>
    </row>
    <row r="55" spans="3:29">
      <c r="D55" s="1" t="s">
        <v>23</v>
      </c>
    </row>
    <row r="56" spans="3:29" ht="17" thickBot="1"/>
    <row r="57" spans="3:29" ht="17" thickBot="1">
      <c r="D57" s="42" t="s">
        <v>0</v>
      </c>
      <c r="E57" s="42" t="s">
        <v>4</v>
      </c>
      <c r="F57" s="42" t="s">
        <v>3</v>
      </c>
      <c r="G57" s="21" t="s">
        <v>38</v>
      </c>
    </row>
    <row r="58" spans="3:29">
      <c r="D58" s="22">
        <v>707.3</v>
      </c>
      <c r="E58" s="22">
        <v>569</v>
      </c>
      <c r="F58" s="22">
        <v>713.7</v>
      </c>
      <c r="G58" s="12">
        <v>650.9</v>
      </c>
    </row>
    <row r="59" spans="3:29">
      <c r="D59" s="22">
        <v>666</v>
      </c>
      <c r="E59" s="22">
        <v>540.6</v>
      </c>
      <c r="F59" s="22">
        <v>688.5</v>
      </c>
      <c r="G59" s="12">
        <v>657.7</v>
      </c>
    </row>
    <row r="60" spans="3:29">
      <c r="D60" s="22">
        <v>668.1</v>
      </c>
      <c r="E60" s="22">
        <v>484.3</v>
      </c>
      <c r="F60" s="22">
        <v>724.5</v>
      </c>
      <c r="G60" s="12">
        <v>595.20000000000005</v>
      </c>
    </row>
    <row r="61" spans="3:29" ht="17" thickBot="1">
      <c r="D61" s="23">
        <v>678.2</v>
      </c>
      <c r="E61" s="23">
        <v>493.7</v>
      </c>
      <c r="F61" s="23">
        <v>711</v>
      </c>
      <c r="G61" s="15">
        <v>589</v>
      </c>
    </row>
    <row r="66" spans="3:19" ht="17" thickBot="1">
      <c r="D66" s="56" t="s">
        <v>39</v>
      </c>
      <c r="E66" s="57"/>
      <c r="F66" s="57"/>
      <c r="G66" s="57"/>
      <c r="H66" s="57"/>
      <c r="I66" s="57"/>
      <c r="J66" s="57"/>
      <c r="K66" s="57"/>
      <c r="L66" s="56" t="s">
        <v>37</v>
      </c>
      <c r="M66" s="57"/>
      <c r="N66" s="57"/>
      <c r="O66" s="57"/>
      <c r="P66" s="57"/>
      <c r="Q66" s="57"/>
      <c r="R66" s="57"/>
      <c r="S66" s="57"/>
    </row>
    <row r="67" spans="3:19" ht="17" thickBot="1">
      <c r="D67" s="50" t="s">
        <v>19</v>
      </c>
      <c r="E67" s="51"/>
      <c r="F67" s="51"/>
      <c r="G67" s="52"/>
      <c r="H67" s="58" t="s">
        <v>4</v>
      </c>
      <c r="I67" s="59"/>
      <c r="J67" s="59"/>
      <c r="K67" s="60"/>
      <c r="L67" s="50" t="s">
        <v>19</v>
      </c>
      <c r="M67" s="51"/>
      <c r="N67" s="51"/>
      <c r="O67" s="52"/>
      <c r="P67" s="58" t="s">
        <v>4</v>
      </c>
      <c r="Q67" s="59"/>
      <c r="R67" s="59"/>
      <c r="S67" s="60"/>
    </row>
    <row r="68" spans="3:19" ht="17" thickBot="1">
      <c r="C68" s="5"/>
      <c r="D68" s="53"/>
      <c r="E68" s="54"/>
      <c r="F68" s="54"/>
      <c r="G68" s="55"/>
      <c r="H68" s="61" t="s">
        <v>2</v>
      </c>
      <c r="I68" s="62"/>
      <c r="J68" s="63" t="s">
        <v>5</v>
      </c>
      <c r="K68" s="64"/>
      <c r="L68" s="53"/>
      <c r="M68" s="54"/>
      <c r="N68" s="54"/>
      <c r="O68" s="55"/>
      <c r="P68" s="61" t="s">
        <v>2</v>
      </c>
      <c r="Q68" s="62"/>
      <c r="R68" s="63" t="s">
        <v>5</v>
      </c>
      <c r="S68" s="64"/>
    </row>
    <row r="69" spans="3:19">
      <c r="C69" s="6" t="s">
        <v>24</v>
      </c>
      <c r="D69" s="11">
        <v>0</v>
      </c>
      <c r="E69" s="7">
        <v>0</v>
      </c>
      <c r="F69" s="7">
        <v>0</v>
      </c>
      <c r="G69" s="12">
        <v>0</v>
      </c>
      <c r="H69" s="11">
        <v>0</v>
      </c>
      <c r="I69" s="7">
        <v>0</v>
      </c>
      <c r="J69" s="7">
        <v>0</v>
      </c>
      <c r="K69" s="12">
        <v>0</v>
      </c>
      <c r="L69" s="11">
        <v>0</v>
      </c>
      <c r="M69" s="7">
        <v>0</v>
      </c>
      <c r="N69" s="7">
        <v>0</v>
      </c>
      <c r="O69" s="12">
        <v>0</v>
      </c>
      <c r="P69" s="11">
        <v>0</v>
      </c>
      <c r="Q69" s="7">
        <v>0</v>
      </c>
      <c r="R69" s="7">
        <v>0</v>
      </c>
      <c r="S69" s="12">
        <v>0</v>
      </c>
    </row>
    <row r="70" spans="3:19">
      <c r="C70" s="6"/>
      <c r="D70" s="11"/>
      <c r="E70" s="7"/>
      <c r="F70" s="7"/>
      <c r="G70" s="12"/>
      <c r="H70" s="11"/>
      <c r="I70" s="7"/>
      <c r="J70" s="7"/>
      <c r="K70" s="12"/>
      <c r="L70" s="11"/>
      <c r="M70" s="7"/>
      <c r="N70" s="7"/>
      <c r="O70" s="12"/>
      <c r="P70" s="11"/>
      <c r="Q70" s="7"/>
      <c r="R70" s="7"/>
      <c r="S70" s="12"/>
    </row>
    <row r="71" spans="3:19">
      <c r="C71" s="6" t="s">
        <v>25</v>
      </c>
      <c r="D71" s="11">
        <v>707.3</v>
      </c>
      <c r="E71" s="7">
        <v>666</v>
      </c>
      <c r="F71" s="7">
        <v>668.1</v>
      </c>
      <c r="G71" s="12">
        <v>678.2</v>
      </c>
      <c r="H71" s="11">
        <v>569</v>
      </c>
      <c r="I71" s="7">
        <v>540.6</v>
      </c>
      <c r="J71" s="7">
        <v>484.3</v>
      </c>
      <c r="K71" s="12">
        <v>493.7</v>
      </c>
      <c r="L71" s="11">
        <v>713.7</v>
      </c>
      <c r="M71" s="7">
        <v>688.5</v>
      </c>
      <c r="N71" s="7">
        <v>724.5</v>
      </c>
      <c r="O71" s="12">
        <v>711</v>
      </c>
      <c r="P71" s="11">
        <v>650.9</v>
      </c>
      <c r="Q71" s="7">
        <v>657.7</v>
      </c>
      <c r="R71" s="7">
        <v>595.20000000000005</v>
      </c>
      <c r="S71" s="12">
        <v>589</v>
      </c>
    </row>
    <row r="72" spans="3:19">
      <c r="C72" s="6" t="s">
        <v>26</v>
      </c>
      <c r="D72" s="11">
        <v>707.3</v>
      </c>
      <c r="E72" s="7">
        <v>666</v>
      </c>
      <c r="F72" s="7">
        <v>668.1</v>
      </c>
      <c r="G72" s="12">
        <v>678.2</v>
      </c>
      <c r="H72" s="11">
        <v>569</v>
      </c>
      <c r="I72" s="7">
        <v>540.6</v>
      </c>
      <c r="J72" s="7">
        <v>484.3</v>
      </c>
      <c r="K72" s="12">
        <v>493.7</v>
      </c>
      <c r="L72" s="11">
        <v>713.7</v>
      </c>
      <c r="M72" s="7">
        <v>688.5</v>
      </c>
      <c r="N72" s="7">
        <v>724.5</v>
      </c>
      <c r="O72" s="12">
        <v>711</v>
      </c>
      <c r="P72" s="11">
        <v>650.9</v>
      </c>
      <c r="Q72" s="7">
        <v>657.7</v>
      </c>
      <c r="R72" s="7">
        <v>595.20000000000005</v>
      </c>
      <c r="S72" s="12">
        <v>589</v>
      </c>
    </row>
    <row r="73" spans="3:19">
      <c r="C73" s="6" t="s">
        <v>27</v>
      </c>
      <c r="D73" s="11">
        <v>1</v>
      </c>
      <c r="E73" s="7">
        <v>1</v>
      </c>
      <c r="F73" s="7">
        <v>1</v>
      </c>
      <c r="G73" s="12">
        <v>1</v>
      </c>
      <c r="H73" s="11">
        <v>1</v>
      </c>
      <c r="I73" s="7">
        <v>1</v>
      </c>
      <c r="J73" s="7">
        <v>1</v>
      </c>
      <c r="K73" s="12">
        <v>1</v>
      </c>
      <c r="L73" s="11">
        <v>1</v>
      </c>
      <c r="M73" s="7">
        <v>1</v>
      </c>
      <c r="N73" s="7">
        <v>1</v>
      </c>
      <c r="O73" s="12">
        <v>1</v>
      </c>
      <c r="P73" s="11">
        <v>1</v>
      </c>
      <c r="Q73" s="7">
        <v>1</v>
      </c>
      <c r="R73" s="7">
        <v>1</v>
      </c>
      <c r="S73" s="12">
        <v>1</v>
      </c>
    </row>
    <row r="74" spans="3:19">
      <c r="C74" s="6"/>
      <c r="D74" s="11"/>
      <c r="E74" s="7"/>
      <c r="F74" s="7"/>
      <c r="G74" s="12"/>
      <c r="H74" s="11"/>
      <c r="I74" s="7"/>
      <c r="J74" s="7"/>
      <c r="K74" s="12"/>
      <c r="L74" s="11"/>
      <c r="M74" s="7"/>
      <c r="N74" s="7"/>
      <c r="O74" s="12"/>
      <c r="P74" s="11"/>
      <c r="Q74" s="7"/>
      <c r="R74" s="7"/>
      <c r="S74" s="12"/>
    </row>
    <row r="75" spans="3:19">
      <c r="C75" s="6" t="s">
        <v>28</v>
      </c>
      <c r="D75" s="11"/>
      <c r="E75" s="7"/>
      <c r="F75" s="7"/>
      <c r="G75" s="12"/>
      <c r="H75" s="11"/>
      <c r="I75" s="7"/>
      <c r="J75" s="7"/>
      <c r="K75" s="12"/>
      <c r="L75" s="11"/>
      <c r="M75" s="7"/>
      <c r="N75" s="7"/>
      <c r="O75" s="12"/>
      <c r="P75" s="11"/>
      <c r="Q75" s="7"/>
      <c r="R75" s="7"/>
      <c r="S75" s="12"/>
    </row>
    <row r="76" spans="3:19">
      <c r="C76" s="6" t="s">
        <v>29</v>
      </c>
      <c r="D76" s="11">
        <v>0</v>
      </c>
      <c r="E76" s="7">
        <v>0</v>
      </c>
      <c r="F76" s="7">
        <v>0</v>
      </c>
      <c r="G76" s="12">
        <v>0</v>
      </c>
      <c r="H76" s="11">
        <v>0</v>
      </c>
      <c r="I76" s="7">
        <v>0</v>
      </c>
      <c r="J76" s="7">
        <v>0</v>
      </c>
      <c r="K76" s="12">
        <v>0</v>
      </c>
      <c r="L76" s="11">
        <v>0</v>
      </c>
      <c r="M76" s="7">
        <v>0</v>
      </c>
      <c r="N76" s="7">
        <v>0</v>
      </c>
      <c r="O76" s="12">
        <v>0</v>
      </c>
      <c r="P76" s="11">
        <v>0</v>
      </c>
      <c r="Q76" s="7">
        <v>0</v>
      </c>
      <c r="R76" s="7">
        <v>0</v>
      </c>
      <c r="S76" s="12">
        <v>0</v>
      </c>
    </row>
    <row r="77" spans="3:19">
      <c r="C77" s="6" t="s">
        <v>30</v>
      </c>
      <c r="D77" s="11">
        <v>40</v>
      </c>
      <c r="E77" s="7">
        <v>40</v>
      </c>
      <c r="F77" s="7">
        <v>40</v>
      </c>
      <c r="G77" s="12">
        <v>40</v>
      </c>
      <c r="H77" s="11">
        <v>40</v>
      </c>
      <c r="I77" s="7">
        <v>40</v>
      </c>
      <c r="J77" s="7">
        <v>40</v>
      </c>
      <c r="K77" s="12">
        <v>40</v>
      </c>
      <c r="L77" s="11">
        <v>40</v>
      </c>
      <c r="M77" s="7">
        <v>40</v>
      </c>
      <c r="N77" s="7">
        <v>40</v>
      </c>
      <c r="O77" s="12">
        <v>40</v>
      </c>
      <c r="P77" s="11">
        <v>40</v>
      </c>
      <c r="Q77" s="7">
        <v>40</v>
      </c>
      <c r="R77" s="7">
        <v>40</v>
      </c>
      <c r="S77" s="12">
        <v>40</v>
      </c>
    </row>
    <row r="78" spans="3:19">
      <c r="C78" s="6" t="s">
        <v>31</v>
      </c>
      <c r="D78" s="11">
        <v>40</v>
      </c>
      <c r="E78" s="7">
        <v>40</v>
      </c>
      <c r="F78" s="7">
        <v>40</v>
      </c>
      <c r="G78" s="12">
        <v>40</v>
      </c>
      <c r="H78" s="11">
        <v>40</v>
      </c>
      <c r="I78" s="7">
        <v>40</v>
      </c>
      <c r="J78" s="7">
        <v>40</v>
      </c>
      <c r="K78" s="12">
        <v>40</v>
      </c>
      <c r="L78" s="11">
        <v>40</v>
      </c>
      <c r="M78" s="7">
        <v>40</v>
      </c>
      <c r="N78" s="7">
        <v>40</v>
      </c>
      <c r="O78" s="12">
        <v>40</v>
      </c>
      <c r="P78" s="11">
        <v>40</v>
      </c>
      <c r="Q78" s="7">
        <v>40</v>
      </c>
      <c r="R78" s="7">
        <v>40</v>
      </c>
      <c r="S78" s="12">
        <v>40</v>
      </c>
    </row>
    <row r="79" spans="3:19">
      <c r="C79" s="6" t="s">
        <v>32</v>
      </c>
      <c r="D79" s="11">
        <v>34</v>
      </c>
      <c r="E79" s="7">
        <v>32.880000000000003</v>
      </c>
      <c r="F79" s="7">
        <v>32.130000000000003</v>
      </c>
      <c r="G79" s="12">
        <v>33.01</v>
      </c>
      <c r="H79" s="11">
        <v>26.09</v>
      </c>
      <c r="I79" s="7">
        <v>24.98</v>
      </c>
      <c r="J79" s="7">
        <v>22.05</v>
      </c>
      <c r="K79" s="12">
        <v>22.34</v>
      </c>
      <c r="L79" s="11">
        <v>34.58</v>
      </c>
      <c r="M79" s="7">
        <v>33.97</v>
      </c>
      <c r="N79" s="7">
        <v>35.08</v>
      </c>
      <c r="O79" s="12">
        <v>34.54</v>
      </c>
      <c r="P79" s="11">
        <v>31.57</v>
      </c>
      <c r="Q79" s="7">
        <v>31.06</v>
      </c>
      <c r="R79" s="7">
        <v>28.38</v>
      </c>
      <c r="S79" s="12">
        <v>28.28</v>
      </c>
    </row>
    <row r="80" spans="3:19">
      <c r="C80" s="6" t="s">
        <v>33</v>
      </c>
      <c r="D80" s="11">
        <v>707.3</v>
      </c>
      <c r="E80" s="7">
        <v>666</v>
      </c>
      <c r="F80" s="7">
        <v>668.1</v>
      </c>
      <c r="G80" s="12">
        <v>678.2</v>
      </c>
      <c r="H80" s="11">
        <v>569</v>
      </c>
      <c r="I80" s="7">
        <v>540.6</v>
      </c>
      <c r="J80" s="7">
        <v>484.3</v>
      </c>
      <c r="K80" s="12">
        <v>493.7</v>
      </c>
      <c r="L80" s="11">
        <v>713.7</v>
      </c>
      <c r="M80" s="7">
        <v>688.5</v>
      </c>
      <c r="N80" s="7">
        <v>724.5</v>
      </c>
      <c r="O80" s="12">
        <v>711</v>
      </c>
      <c r="P80" s="11">
        <v>650.9</v>
      </c>
      <c r="Q80" s="7">
        <v>657.7</v>
      </c>
      <c r="R80" s="7">
        <v>595.20000000000005</v>
      </c>
      <c r="S80" s="12">
        <v>589</v>
      </c>
    </row>
    <row r="81" spans="3:19" ht="17" thickBot="1">
      <c r="C81" s="6" t="s">
        <v>34</v>
      </c>
      <c r="D81" s="13">
        <v>100</v>
      </c>
      <c r="E81" s="14">
        <v>100</v>
      </c>
      <c r="F81" s="14">
        <v>100</v>
      </c>
      <c r="G81" s="15">
        <v>100</v>
      </c>
      <c r="H81" s="13">
        <v>100</v>
      </c>
      <c r="I81" s="14">
        <v>100</v>
      </c>
      <c r="J81" s="14">
        <v>100</v>
      </c>
      <c r="K81" s="15">
        <v>100</v>
      </c>
      <c r="L81" s="13">
        <v>100</v>
      </c>
      <c r="M81" s="14">
        <v>100</v>
      </c>
      <c r="N81" s="14">
        <v>100</v>
      </c>
      <c r="O81" s="15">
        <v>100</v>
      </c>
      <c r="P81" s="13">
        <v>100</v>
      </c>
      <c r="Q81" s="14">
        <v>100</v>
      </c>
      <c r="R81" s="14">
        <v>100</v>
      </c>
      <c r="S81" s="15">
        <v>100</v>
      </c>
    </row>
  </sheetData>
  <mergeCells count="42">
    <mergeCell ref="H4:K4"/>
    <mergeCell ref="P4:S4"/>
    <mergeCell ref="H5:I5"/>
    <mergeCell ref="J5:K5"/>
    <mergeCell ref="P5:Q5"/>
    <mergeCell ref="R5:S5"/>
    <mergeCell ref="Z22:AC22"/>
    <mergeCell ref="Z23:AA23"/>
    <mergeCell ref="AB23:AC23"/>
    <mergeCell ref="D5:G5"/>
    <mergeCell ref="L5:O5"/>
    <mergeCell ref="Z39:AC39"/>
    <mergeCell ref="Z40:AA40"/>
    <mergeCell ref="AB40:AC40"/>
    <mergeCell ref="Q40:R40"/>
    <mergeCell ref="S40:T40"/>
    <mergeCell ref="D22:G23"/>
    <mergeCell ref="D39:G40"/>
    <mergeCell ref="M22:P23"/>
    <mergeCell ref="Q22:T22"/>
    <mergeCell ref="V22:Y23"/>
    <mergeCell ref="H22:K22"/>
    <mergeCell ref="H39:K39"/>
    <mergeCell ref="H40:I40"/>
    <mergeCell ref="J40:K40"/>
    <mergeCell ref="M39:P40"/>
    <mergeCell ref="Q39:T39"/>
    <mergeCell ref="V39:Y40"/>
    <mergeCell ref="H23:I23"/>
    <mergeCell ref="J23:K23"/>
    <mergeCell ref="Q23:R23"/>
    <mergeCell ref="S23:T23"/>
    <mergeCell ref="D67:G68"/>
    <mergeCell ref="L66:S66"/>
    <mergeCell ref="D66:K66"/>
    <mergeCell ref="P67:S67"/>
    <mergeCell ref="P68:Q68"/>
    <mergeCell ref="R68:S68"/>
    <mergeCell ref="H67:K67"/>
    <mergeCell ref="H68:I68"/>
    <mergeCell ref="J68:K68"/>
    <mergeCell ref="L67:O68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DCA24-98A0-BC40-8603-F71F7E3716A1}">
  <dimension ref="C2:Q85"/>
  <sheetViews>
    <sheetView topLeftCell="A54" zoomScaleNormal="100" workbookViewId="0">
      <selection activeCell="C85" sqref="C85"/>
    </sheetView>
  </sheetViews>
  <sheetFormatPr baseColWidth="10" defaultRowHeight="16"/>
  <cols>
    <col min="1" max="3" width="10.83203125" style="1"/>
    <col min="4" max="4" width="12.83203125" style="1" bestFit="1" customWidth="1"/>
    <col min="5" max="5" width="11.33203125" style="1" customWidth="1"/>
    <col min="6" max="18" width="10.83203125" style="1"/>
    <col min="19" max="19" width="10.33203125" style="1" customWidth="1"/>
    <col min="20" max="21" width="12.1640625" style="1" bestFit="1" customWidth="1"/>
    <col min="22" max="22" width="18.5" style="1" bestFit="1" customWidth="1"/>
    <col min="23" max="16384" width="10.83203125" style="1"/>
  </cols>
  <sheetData>
    <row r="2" spans="3:17" ht="17" thickBot="1"/>
    <row r="3" spans="3:17" ht="17" thickBot="1">
      <c r="F3" s="58" t="s">
        <v>43</v>
      </c>
      <c r="G3" s="59"/>
      <c r="H3" s="59"/>
      <c r="I3" s="59"/>
      <c r="J3" s="59"/>
      <c r="K3" s="60"/>
      <c r="L3" s="58" t="s">
        <v>42</v>
      </c>
      <c r="M3" s="59"/>
      <c r="N3" s="59"/>
      <c r="O3" s="59"/>
      <c r="P3" s="59"/>
      <c r="Q3" s="60"/>
    </row>
    <row r="4" spans="3:17" ht="17" thickBot="1">
      <c r="C4" s="61" t="s">
        <v>41</v>
      </c>
      <c r="D4" s="62"/>
      <c r="E4" s="64"/>
      <c r="F4" s="61" t="s">
        <v>2</v>
      </c>
      <c r="G4" s="62"/>
      <c r="H4" s="64"/>
      <c r="I4" s="61" t="s">
        <v>5</v>
      </c>
      <c r="J4" s="62"/>
      <c r="K4" s="64"/>
      <c r="L4" s="61" t="s">
        <v>2</v>
      </c>
      <c r="M4" s="62"/>
      <c r="N4" s="62"/>
      <c r="O4" s="61" t="s">
        <v>5</v>
      </c>
      <c r="P4" s="62"/>
      <c r="Q4" s="64"/>
    </row>
    <row r="5" spans="3:17">
      <c r="C5" s="11">
        <v>0</v>
      </c>
      <c r="D5" s="7">
        <v>11.11111</v>
      </c>
      <c r="E5" s="7">
        <v>0</v>
      </c>
      <c r="F5" s="11">
        <v>0</v>
      </c>
      <c r="G5" s="7">
        <v>0</v>
      </c>
      <c r="H5" s="12">
        <v>0</v>
      </c>
      <c r="I5" s="11">
        <v>3.125</v>
      </c>
      <c r="J5" s="7">
        <v>18.18181818</v>
      </c>
      <c r="K5" s="12">
        <v>4.7619047620000003</v>
      </c>
      <c r="L5" s="11">
        <v>0</v>
      </c>
      <c r="M5" s="7">
        <v>0</v>
      </c>
      <c r="N5" s="7">
        <v>0</v>
      </c>
      <c r="O5" s="11">
        <v>16.666666670000001</v>
      </c>
      <c r="P5" s="7">
        <v>2.9411764709999999</v>
      </c>
      <c r="Q5" s="12">
        <v>0</v>
      </c>
    </row>
    <row r="6" spans="3:17">
      <c r="C6" s="11">
        <v>0</v>
      </c>
      <c r="D6" s="7">
        <v>0</v>
      </c>
      <c r="E6" s="7">
        <v>0</v>
      </c>
      <c r="F6" s="11">
        <v>0</v>
      </c>
      <c r="G6" s="7">
        <v>10</v>
      </c>
      <c r="H6" s="12">
        <v>4.7619047620000003</v>
      </c>
      <c r="I6" s="11">
        <v>0</v>
      </c>
      <c r="J6" s="7">
        <v>13.513513509999999</v>
      </c>
      <c r="K6" s="12">
        <v>0</v>
      </c>
      <c r="L6" s="11">
        <v>40</v>
      </c>
      <c r="M6" s="7">
        <v>3.703703704</v>
      </c>
      <c r="N6" s="7">
        <v>0</v>
      </c>
      <c r="O6" s="11">
        <v>0</v>
      </c>
      <c r="P6" s="7">
        <v>12.5</v>
      </c>
      <c r="Q6" s="12">
        <v>5.5555555559999998</v>
      </c>
    </row>
    <row r="7" spans="3:17">
      <c r="C7" s="11">
        <v>0</v>
      </c>
      <c r="D7" s="7">
        <v>0</v>
      </c>
      <c r="E7" s="7">
        <v>0</v>
      </c>
      <c r="F7" s="11">
        <v>0</v>
      </c>
      <c r="G7" s="7">
        <v>0</v>
      </c>
      <c r="H7" s="12">
        <v>0</v>
      </c>
      <c r="I7" s="11">
        <v>0</v>
      </c>
      <c r="J7" s="7">
        <v>5.8823529409999997</v>
      </c>
      <c r="K7" s="12">
        <v>0</v>
      </c>
      <c r="L7" s="11">
        <v>0</v>
      </c>
      <c r="M7" s="7">
        <v>0</v>
      </c>
      <c r="N7" s="7">
        <v>0</v>
      </c>
      <c r="O7" s="11">
        <v>0</v>
      </c>
      <c r="P7" s="7">
        <v>2.4390243900000002</v>
      </c>
      <c r="Q7" s="12">
        <v>3.3333333330000001</v>
      </c>
    </row>
    <row r="8" spans="3:17">
      <c r="C8" s="11">
        <v>0</v>
      </c>
      <c r="D8" s="7">
        <v>0</v>
      </c>
      <c r="E8" s="7">
        <v>0</v>
      </c>
      <c r="F8" s="11">
        <v>6.6666666670000003</v>
      </c>
      <c r="G8" s="7">
        <v>0</v>
      </c>
      <c r="H8" s="12">
        <v>0</v>
      </c>
      <c r="I8" s="11">
        <v>0</v>
      </c>
      <c r="J8" s="7">
        <v>0</v>
      </c>
      <c r="K8" s="12">
        <v>6.153846154</v>
      </c>
      <c r="L8" s="11">
        <v>0</v>
      </c>
      <c r="M8" s="7">
        <v>0</v>
      </c>
      <c r="N8" s="7">
        <v>0</v>
      </c>
      <c r="O8" s="11">
        <v>0</v>
      </c>
      <c r="P8" s="7">
        <v>0</v>
      </c>
      <c r="Q8" s="12">
        <v>0</v>
      </c>
    </row>
    <row r="9" spans="3:17">
      <c r="C9" s="11">
        <v>0</v>
      </c>
      <c r="D9" s="7">
        <v>0</v>
      </c>
      <c r="E9" s="7">
        <v>0</v>
      </c>
      <c r="F9" s="11"/>
      <c r="G9" s="7">
        <v>0</v>
      </c>
      <c r="H9" s="12">
        <v>0</v>
      </c>
      <c r="I9" s="11">
        <v>20</v>
      </c>
      <c r="J9" s="7">
        <v>4</v>
      </c>
      <c r="K9" s="12">
        <v>2.9850746269999999</v>
      </c>
      <c r="L9" s="11">
        <v>0</v>
      </c>
      <c r="M9" s="7">
        <v>0</v>
      </c>
      <c r="N9" s="7">
        <v>0</v>
      </c>
      <c r="O9" s="11">
        <v>0</v>
      </c>
      <c r="P9" s="7">
        <v>0</v>
      </c>
      <c r="Q9" s="12">
        <v>1.724137931</v>
      </c>
    </row>
    <row r="10" spans="3:17">
      <c r="C10" s="11">
        <v>0</v>
      </c>
      <c r="D10" s="7">
        <v>0</v>
      </c>
      <c r="E10" s="7">
        <v>0</v>
      </c>
      <c r="F10" s="11"/>
      <c r="G10" s="7">
        <v>0</v>
      </c>
      <c r="H10" s="12">
        <v>0</v>
      </c>
      <c r="I10" s="11">
        <v>0</v>
      </c>
      <c r="J10" s="7">
        <v>1.9607843140000001</v>
      </c>
      <c r="K10" s="12">
        <v>0</v>
      </c>
      <c r="L10" s="11">
        <v>3.636363636</v>
      </c>
      <c r="M10" s="7">
        <v>0</v>
      </c>
      <c r="N10" s="7">
        <v>10</v>
      </c>
      <c r="O10" s="11">
        <v>0</v>
      </c>
      <c r="P10" s="7">
        <v>0</v>
      </c>
      <c r="Q10" s="12">
        <v>0</v>
      </c>
    </row>
    <row r="11" spans="3:17">
      <c r="C11" s="11">
        <v>2.1276600000000001</v>
      </c>
      <c r="D11" s="7">
        <v>0</v>
      </c>
      <c r="E11" s="7">
        <v>0</v>
      </c>
      <c r="F11" s="11"/>
      <c r="G11" s="7">
        <v>0</v>
      </c>
      <c r="H11" s="12">
        <v>0</v>
      </c>
      <c r="I11" s="11">
        <v>10</v>
      </c>
      <c r="J11" s="7">
        <v>0</v>
      </c>
      <c r="K11" s="12">
        <v>0</v>
      </c>
      <c r="L11" s="11">
        <v>0</v>
      </c>
      <c r="M11" s="7">
        <v>5.5555555559999998</v>
      </c>
      <c r="N11" s="7">
        <v>0</v>
      </c>
      <c r="O11" s="11">
        <v>0</v>
      </c>
      <c r="P11" s="7">
        <v>0</v>
      </c>
      <c r="Q11" s="12">
        <v>0</v>
      </c>
    </row>
    <row r="12" spans="3:17">
      <c r="C12" s="11">
        <v>0</v>
      </c>
      <c r="D12" s="7">
        <v>0</v>
      </c>
      <c r="E12" s="7">
        <v>0</v>
      </c>
      <c r="F12" s="11"/>
      <c r="G12" s="7">
        <v>12.5</v>
      </c>
      <c r="H12" s="12">
        <v>0</v>
      </c>
      <c r="I12" s="11">
        <v>0</v>
      </c>
      <c r="J12" s="7">
        <v>3.125</v>
      </c>
      <c r="K12" s="12">
        <v>20.93023256</v>
      </c>
      <c r="L12" s="11">
        <v>0</v>
      </c>
      <c r="M12" s="7">
        <v>0</v>
      </c>
      <c r="N12" s="7">
        <v>0</v>
      </c>
      <c r="O12" s="11">
        <v>0</v>
      </c>
      <c r="P12" s="7">
        <v>0</v>
      </c>
      <c r="Q12" s="12">
        <v>0</v>
      </c>
    </row>
    <row r="13" spans="3:17">
      <c r="C13" s="11">
        <v>0</v>
      </c>
      <c r="D13" s="7">
        <v>25</v>
      </c>
      <c r="E13" s="7">
        <v>4.3478260000000004</v>
      </c>
      <c r="F13" s="11"/>
      <c r="G13" s="7">
        <v>30.76923077</v>
      </c>
      <c r="H13" s="12">
        <v>0</v>
      </c>
      <c r="I13" s="11">
        <v>12.5</v>
      </c>
      <c r="J13" s="7">
        <v>6.25</v>
      </c>
      <c r="K13" s="12">
        <v>0</v>
      </c>
      <c r="L13" s="11">
        <v>0</v>
      </c>
      <c r="M13" s="7">
        <v>0</v>
      </c>
      <c r="N13" s="7">
        <v>0</v>
      </c>
      <c r="O13" s="11">
        <v>0</v>
      </c>
      <c r="P13" s="7">
        <v>0</v>
      </c>
      <c r="Q13" s="12">
        <v>11.11111111</v>
      </c>
    </row>
    <row r="14" spans="3:17">
      <c r="C14" s="11">
        <v>7.1428570000000002</v>
      </c>
      <c r="D14" s="7">
        <v>0</v>
      </c>
      <c r="E14" s="7">
        <v>0</v>
      </c>
      <c r="F14" s="11"/>
      <c r="G14" s="7">
        <v>0</v>
      </c>
      <c r="H14" s="12">
        <v>0</v>
      </c>
      <c r="I14" s="11">
        <v>10</v>
      </c>
      <c r="J14" s="7">
        <v>2.6315789469999999</v>
      </c>
      <c r="K14" s="12">
        <v>0</v>
      </c>
      <c r="L14" s="11">
        <v>0</v>
      </c>
      <c r="M14" s="7">
        <v>0</v>
      </c>
      <c r="N14" s="7">
        <v>0</v>
      </c>
      <c r="O14" s="11">
        <v>0</v>
      </c>
      <c r="P14" s="7">
        <v>4.5454545450000001</v>
      </c>
      <c r="Q14" s="12">
        <v>3.448275862</v>
      </c>
    </row>
    <row r="15" spans="3:17">
      <c r="C15" s="11">
        <v>0</v>
      </c>
      <c r="D15" s="7">
        <v>0</v>
      </c>
      <c r="E15" s="7">
        <v>0</v>
      </c>
      <c r="F15" s="11"/>
      <c r="G15" s="7">
        <v>14.28571429</v>
      </c>
      <c r="H15" s="12">
        <v>18.18181818</v>
      </c>
      <c r="I15" s="11">
        <v>0</v>
      </c>
      <c r="J15" s="7">
        <v>0</v>
      </c>
      <c r="K15" s="12">
        <v>2.5</v>
      </c>
      <c r="L15" s="11">
        <v>0</v>
      </c>
      <c r="M15" s="7">
        <v>0</v>
      </c>
      <c r="N15" s="7">
        <v>0</v>
      </c>
      <c r="O15" s="11">
        <v>0</v>
      </c>
      <c r="P15" s="7">
        <v>15.38461538</v>
      </c>
      <c r="Q15" s="12">
        <v>0</v>
      </c>
    </row>
    <row r="16" spans="3:17">
      <c r="C16" s="11">
        <v>0</v>
      </c>
      <c r="D16" s="7">
        <v>0</v>
      </c>
      <c r="E16" s="7">
        <v>0</v>
      </c>
      <c r="F16" s="11"/>
      <c r="G16" s="7">
        <v>0</v>
      </c>
      <c r="H16" s="12">
        <v>6.6666666670000003</v>
      </c>
      <c r="I16" s="11">
        <v>0</v>
      </c>
      <c r="J16" s="7">
        <v>4.1666666670000003</v>
      </c>
      <c r="K16" s="12">
        <v>4</v>
      </c>
      <c r="L16" s="11">
        <v>50</v>
      </c>
      <c r="M16" s="7">
        <v>0</v>
      </c>
      <c r="N16" s="7">
        <v>0</v>
      </c>
      <c r="O16" s="11">
        <v>0</v>
      </c>
      <c r="P16" s="7">
        <v>6.6666666670000003</v>
      </c>
      <c r="Q16" s="12">
        <v>0</v>
      </c>
    </row>
    <row r="17" spans="3:17">
      <c r="C17" s="11">
        <v>0</v>
      </c>
      <c r="D17" s="7">
        <v>0</v>
      </c>
      <c r="E17" s="7">
        <v>6.25</v>
      </c>
      <c r="F17" s="11"/>
      <c r="G17" s="7">
        <v>0</v>
      </c>
      <c r="H17" s="12">
        <v>3.3333333330000001</v>
      </c>
      <c r="I17" s="11">
        <v>0</v>
      </c>
      <c r="J17" s="7">
        <v>2.0408163269999999</v>
      </c>
      <c r="K17" s="12">
        <v>13.636363640000001</v>
      </c>
      <c r="L17" s="11">
        <v>4.7619047620000003</v>
      </c>
      <c r="M17" s="7">
        <v>3.3333333330000001</v>
      </c>
      <c r="N17" s="7">
        <v>0</v>
      </c>
      <c r="O17" s="11">
        <v>0</v>
      </c>
      <c r="P17" s="7">
        <v>0</v>
      </c>
      <c r="Q17" s="12">
        <v>0</v>
      </c>
    </row>
    <row r="18" spans="3:17">
      <c r="C18" s="11">
        <v>0</v>
      </c>
      <c r="D18" s="7">
        <v>0</v>
      </c>
      <c r="E18" s="7">
        <v>0</v>
      </c>
      <c r="F18" s="11"/>
      <c r="G18" s="7">
        <v>0</v>
      </c>
      <c r="H18" s="12">
        <v>0</v>
      </c>
      <c r="I18" s="11">
        <v>5.8823529409999997</v>
      </c>
      <c r="J18" s="7">
        <v>6.25</v>
      </c>
      <c r="K18" s="12">
        <v>3.846153846</v>
      </c>
      <c r="L18" s="11">
        <v>0</v>
      </c>
      <c r="M18" s="7">
        <v>0</v>
      </c>
      <c r="N18" s="7">
        <v>0</v>
      </c>
      <c r="O18" s="11">
        <v>0</v>
      </c>
      <c r="P18" s="7">
        <v>2.9411764709999999</v>
      </c>
      <c r="Q18" s="12">
        <v>0</v>
      </c>
    </row>
    <row r="19" spans="3:17">
      <c r="C19" s="11">
        <v>0</v>
      </c>
      <c r="D19" s="7">
        <v>0</v>
      </c>
      <c r="E19" s="7">
        <v>0</v>
      </c>
      <c r="F19" s="11"/>
      <c r="G19" s="7">
        <v>12.5</v>
      </c>
      <c r="H19" s="12">
        <v>6.6666666670000003</v>
      </c>
      <c r="I19" s="11">
        <v>0</v>
      </c>
      <c r="J19" s="7">
        <v>2.3809523810000002</v>
      </c>
      <c r="K19" s="12">
        <v>2.9411764709999999</v>
      </c>
      <c r="L19" s="11">
        <v>0</v>
      </c>
      <c r="M19" s="7">
        <v>0</v>
      </c>
      <c r="N19" s="7">
        <v>0</v>
      </c>
      <c r="O19" s="11">
        <v>6.25</v>
      </c>
      <c r="P19" s="7">
        <v>0</v>
      </c>
      <c r="Q19" s="12">
        <v>9.5238095240000007</v>
      </c>
    </row>
    <row r="20" spans="3:17">
      <c r="C20" s="11">
        <v>0</v>
      </c>
      <c r="D20" s="7">
        <v>0</v>
      </c>
      <c r="E20" s="7">
        <v>0</v>
      </c>
      <c r="F20" s="11"/>
      <c r="G20" s="7">
        <v>5</v>
      </c>
      <c r="H20" s="12">
        <v>0</v>
      </c>
      <c r="I20" s="11">
        <v>0</v>
      </c>
      <c r="J20" s="7">
        <v>12.85714286</v>
      </c>
      <c r="K20" s="12">
        <v>16.27906977</v>
      </c>
      <c r="L20" s="11">
        <v>0</v>
      </c>
      <c r="M20" s="7">
        <v>0</v>
      </c>
      <c r="N20" s="7">
        <v>0</v>
      </c>
      <c r="O20" s="11">
        <v>0</v>
      </c>
      <c r="P20" s="7">
        <v>0</v>
      </c>
      <c r="Q20" s="12">
        <v>0</v>
      </c>
    </row>
    <row r="21" spans="3:17">
      <c r="C21" s="11">
        <v>10</v>
      </c>
      <c r="D21" s="7">
        <v>0</v>
      </c>
      <c r="E21" s="7">
        <v>0</v>
      </c>
      <c r="F21" s="11"/>
      <c r="G21" s="7">
        <v>13.043478260000001</v>
      </c>
      <c r="H21" s="12">
        <v>0</v>
      </c>
      <c r="I21" s="11">
        <v>4.3478260869999996</v>
      </c>
      <c r="J21" s="7">
        <v>6.6666666670000003</v>
      </c>
      <c r="K21" s="12">
        <v>12</v>
      </c>
      <c r="L21" s="11">
        <v>5</v>
      </c>
      <c r="M21" s="7">
        <v>0</v>
      </c>
      <c r="N21" s="7">
        <v>0</v>
      </c>
      <c r="O21" s="11">
        <v>0</v>
      </c>
      <c r="P21" s="7">
        <v>0</v>
      </c>
      <c r="Q21" s="12">
        <v>0</v>
      </c>
    </row>
    <row r="22" spans="3:17">
      <c r="C22" s="11">
        <v>0</v>
      </c>
      <c r="D22" s="7">
        <v>0</v>
      </c>
      <c r="E22" s="7">
        <v>0</v>
      </c>
      <c r="F22" s="11"/>
      <c r="G22" s="7">
        <v>14.81481481</v>
      </c>
      <c r="H22" s="12">
        <v>5.8823529409999997</v>
      </c>
      <c r="I22" s="11">
        <v>0</v>
      </c>
      <c r="J22" s="7">
        <v>0</v>
      </c>
      <c r="K22" s="12">
        <v>2.7027027029999999</v>
      </c>
      <c r="L22" s="11">
        <v>5.8823529409999997</v>
      </c>
      <c r="M22" s="7">
        <v>0</v>
      </c>
      <c r="N22" s="7">
        <v>0</v>
      </c>
      <c r="O22" s="11"/>
      <c r="P22" s="7">
        <v>2.8985507250000002</v>
      </c>
      <c r="Q22" s="12">
        <v>15.38461538</v>
      </c>
    </row>
    <row r="23" spans="3:17">
      <c r="C23" s="11">
        <v>0</v>
      </c>
      <c r="D23" s="7">
        <v>0</v>
      </c>
      <c r="E23" s="7">
        <v>0</v>
      </c>
      <c r="F23" s="11"/>
      <c r="G23" s="7">
        <v>1.886792453</v>
      </c>
      <c r="H23" s="12">
        <v>0</v>
      </c>
      <c r="I23" s="11">
        <v>0</v>
      </c>
      <c r="J23" s="7">
        <v>4.3478260869999996</v>
      </c>
      <c r="K23" s="12">
        <v>8.8235294119999992</v>
      </c>
      <c r="L23" s="11">
        <v>0</v>
      </c>
      <c r="M23" s="7">
        <v>0</v>
      </c>
      <c r="N23" s="7">
        <v>11.11111111</v>
      </c>
      <c r="O23" s="11"/>
      <c r="P23" s="7">
        <v>4.5454545450000001</v>
      </c>
      <c r="Q23" s="12">
        <v>0</v>
      </c>
    </row>
    <row r="24" spans="3:17">
      <c r="C24" s="11">
        <v>0</v>
      </c>
      <c r="D24" s="7">
        <v>9.0909089999999999</v>
      </c>
      <c r="E24" s="7">
        <v>0</v>
      </c>
      <c r="F24" s="11"/>
      <c r="G24" s="7">
        <v>7.8947368420000004</v>
      </c>
      <c r="H24" s="12">
        <v>4</v>
      </c>
      <c r="I24" s="11">
        <v>0</v>
      </c>
      <c r="J24" s="7">
        <v>2.8571428569999999</v>
      </c>
      <c r="K24" s="12">
        <v>0</v>
      </c>
      <c r="L24" s="11">
        <v>0</v>
      </c>
      <c r="M24" s="7">
        <v>0</v>
      </c>
      <c r="N24" s="7">
        <v>0</v>
      </c>
      <c r="O24" s="11"/>
      <c r="P24" s="7">
        <v>0</v>
      </c>
      <c r="Q24" s="12">
        <v>0</v>
      </c>
    </row>
    <row r="25" spans="3:17">
      <c r="C25" s="11">
        <v>0</v>
      </c>
      <c r="D25" s="7">
        <v>0</v>
      </c>
      <c r="E25" s="7">
        <v>8.3333329999999997</v>
      </c>
      <c r="F25" s="11"/>
      <c r="G25" s="7">
        <v>5.6603773579999999</v>
      </c>
      <c r="H25" s="12"/>
      <c r="I25" s="11">
        <v>0</v>
      </c>
      <c r="J25" s="7">
        <v>6.3829787229999999</v>
      </c>
      <c r="K25" s="12">
        <v>0</v>
      </c>
      <c r="L25" s="11">
        <v>0</v>
      </c>
      <c r="M25" s="7">
        <v>0</v>
      </c>
      <c r="N25" s="7">
        <v>0</v>
      </c>
      <c r="O25" s="11"/>
      <c r="P25" s="7">
        <v>0</v>
      </c>
      <c r="Q25" s="12">
        <v>8</v>
      </c>
    </row>
    <row r="26" spans="3:17">
      <c r="C26" s="11">
        <v>7.1428570000000002</v>
      </c>
      <c r="D26" s="7">
        <v>0</v>
      </c>
      <c r="E26" s="7">
        <v>0</v>
      </c>
      <c r="F26" s="11"/>
      <c r="G26" s="7">
        <v>7.5</v>
      </c>
      <c r="H26" s="12"/>
      <c r="I26" s="11">
        <v>0</v>
      </c>
      <c r="J26" s="7">
        <v>7.1428571429999996</v>
      </c>
      <c r="K26" s="12">
        <v>0</v>
      </c>
      <c r="L26" s="11">
        <v>0</v>
      </c>
      <c r="M26" s="7">
        <v>8.7912087910000007</v>
      </c>
      <c r="N26" s="7">
        <v>0</v>
      </c>
      <c r="O26" s="11"/>
      <c r="P26" s="7">
        <v>0</v>
      </c>
      <c r="Q26" s="12">
        <v>0</v>
      </c>
    </row>
    <row r="27" spans="3:17">
      <c r="C27" s="11">
        <v>0</v>
      </c>
      <c r="D27" s="7">
        <v>6.6666670000000003</v>
      </c>
      <c r="E27" s="7">
        <v>0</v>
      </c>
      <c r="F27" s="11"/>
      <c r="G27" s="7">
        <v>5</v>
      </c>
      <c r="H27" s="12"/>
      <c r="I27" s="11">
        <v>0</v>
      </c>
      <c r="J27" s="7">
        <v>4</v>
      </c>
      <c r="K27" s="12">
        <v>0</v>
      </c>
      <c r="L27" s="11">
        <v>0</v>
      </c>
      <c r="M27" s="7">
        <v>0</v>
      </c>
      <c r="N27" s="7">
        <v>0</v>
      </c>
      <c r="O27" s="11"/>
      <c r="P27" s="7">
        <v>0</v>
      </c>
      <c r="Q27" s="12">
        <v>0</v>
      </c>
    </row>
    <row r="28" spans="3:17">
      <c r="C28" s="11">
        <v>0</v>
      </c>
      <c r="D28" s="7">
        <v>10</v>
      </c>
      <c r="E28" s="7">
        <v>0</v>
      </c>
      <c r="F28" s="11"/>
      <c r="G28" s="7">
        <v>4.5454545450000001</v>
      </c>
      <c r="H28" s="12"/>
      <c r="I28" s="11">
        <v>0</v>
      </c>
      <c r="J28" s="7">
        <v>5.4545454549999999</v>
      </c>
      <c r="K28" s="12">
        <v>0</v>
      </c>
      <c r="L28" s="11">
        <v>5.8823529409999997</v>
      </c>
      <c r="M28" s="7">
        <v>0</v>
      </c>
      <c r="N28" s="7">
        <v>0</v>
      </c>
      <c r="O28" s="11"/>
      <c r="P28" s="7">
        <v>0</v>
      </c>
      <c r="Q28" s="12">
        <v>0</v>
      </c>
    </row>
    <row r="29" spans="3:17">
      <c r="C29" s="11">
        <v>0</v>
      </c>
      <c r="D29" s="7">
        <v>6.25</v>
      </c>
      <c r="E29" s="7">
        <v>0</v>
      </c>
      <c r="F29" s="11"/>
      <c r="G29" s="7">
        <v>4.3478260869999996</v>
      </c>
      <c r="H29" s="12"/>
      <c r="I29" s="11">
        <v>0</v>
      </c>
      <c r="J29" s="7">
        <v>37.5</v>
      </c>
      <c r="K29" s="12">
        <v>0</v>
      </c>
      <c r="L29" s="11">
        <v>0</v>
      </c>
      <c r="M29" s="7">
        <v>0</v>
      </c>
      <c r="N29" s="7">
        <v>0</v>
      </c>
      <c r="O29" s="11"/>
      <c r="P29" s="7">
        <v>0</v>
      </c>
      <c r="Q29" s="12">
        <v>4.7619047620000003</v>
      </c>
    </row>
    <row r="30" spans="3:17">
      <c r="C30" s="11">
        <v>0</v>
      </c>
      <c r="D30" s="7">
        <v>2.6315789999999999</v>
      </c>
      <c r="E30" s="7">
        <v>0</v>
      </c>
      <c r="F30" s="11"/>
      <c r="G30" s="7">
        <v>0</v>
      </c>
      <c r="H30" s="12"/>
      <c r="I30" s="11">
        <v>6.6666666670000003</v>
      </c>
      <c r="J30" s="7">
        <v>2.2727272730000001</v>
      </c>
      <c r="K30" s="12">
        <v>4.3478260869999996</v>
      </c>
      <c r="L30" s="11">
        <v>0</v>
      </c>
      <c r="M30" s="7">
        <v>0</v>
      </c>
      <c r="N30" s="7">
        <v>0</v>
      </c>
      <c r="O30" s="11"/>
      <c r="P30" s="7">
        <v>0</v>
      </c>
      <c r="Q30" s="12">
        <v>0</v>
      </c>
    </row>
    <row r="31" spans="3:17">
      <c r="C31" s="11">
        <v>0</v>
      </c>
      <c r="D31" s="7">
        <v>0</v>
      </c>
      <c r="E31" s="7">
        <v>0</v>
      </c>
      <c r="F31" s="11"/>
      <c r="G31" s="7">
        <v>2.5</v>
      </c>
      <c r="H31" s="12"/>
      <c r="I31" s="11">
        <v>0</v>
      </c>
      <c r="J31" s="7">
        <v>17.91044776</v>
      </c>
      <c r="K31" s="12">
        <v>0</v>
      </c>
      <c r="L31" s="11">
        <v>0</v>
      </c>
      <c r="M31" s="7">
        <v>0</v>
      </c>
      <c r="N31" s="7">
        <v>0</v>
      </c>
      <c r="O31" s="11"/>
      <c r="P31" s="7">
        <v>5.1282051280000003</v>
      </c>
      <c r="Q31" s="12">
        <v>4</v>
      </c>
    </row>
    <row r="32" spans="3:17">
      <c r="C32" s="11">
        <v>0</v>
      </c>
      <c r="D32" s="7">
        <v>0</v>
      </c>
      <c r="E32" s="7">
        <v>0</v>
      </c>
      <c r="F32" s="11"/>
      <c r="G32" s="7">
        <v>0</v>
      </c>
      <c r="H32" s="12"/>
      <c r="I32" s="11">
        <v>0</v>
      </c>
      <c r="J32" s="7">
        <v>3.448275862</v>
      </c>
      <c r="K32" s="12">
        <v>1.587301587</v>
      </c>
      <c r="L32" s="11">
        <v>0</v>
      </c>
      <c r="M32" s="7">
        <v>4.5454545450000001</v>
      </c>
      <c r="N32" s="7">
        <v>0</v>
      </c>
      <c r="O32" s="11"/>
      <c r="P32" s="7">
        <v>0</v>
      </c>
      <c r="Q32" s="12">
        <v>0</v>
      </c>
    </row>
    <row r="33" spans="3:17">
      <c r="C33" s="11">
        <v>0</v>
      </c>
      <c r="D33" s="7">
        <v>0</v>
      </c>
      <c r="E33" s="7">
        <v>0</v>
      </c>
      <c r="F33" s="11"/>
      <c r="G33" s="7">
        <v>0</v>
      </c>
      <c r="H33" s="12"/>
      <c r="I33" s="11">
        <v>0</v>
      </c>
      <c r="J33" s="7">
        <v>1.818181818</v>
      </c>
      <c r="K33" s="12">
        <v>0</v>
      </c>
      <c r="L33" s="11">
        <v>0</v>
      </c>
      <c r="M33" s="7">
        <v>0</v>
      </c>
      <c r="N33" s="7">
        <v>0</v>
      </c>
      <c r="O33" s="11"/>
      <c r="P33" s="7">
        <v>0</v>
      </c>
      <c r="Q33" s="12">
        <v>0</v>
      </c>
    </row>
    <row r="34" spans="3:17">
      <c r="C34" s="11">
        <v>0</v>
      </c>
      <c r="D34" s="7">
        <v>0</v>
      </c>
      <c r="E34" s="7">
        <v>0</v>
      </c>
      <c r="F34" s="11"/>
      <c r="G34" s="7">
        <v>25</v>
      </c>
      <c r="H34" s="12"/>
      <c r="I34" s="11">
        <v>0</v>
      </c>
      <c r="J34" s="7">
        <v>0</v>
      </c>
      <c r="K34" s="12">
        <v>5.7142857139999998</v>
      </c>
      <c r="L34" s="11">
        <v>0</v>
      </c>
      <c r="M34" s="7">
        <v>0</v>
      </c>
      <c r="N34" s="7">
        <v>0</v>
      </c>
      <c r="O34" s="11"/>
      <c r="P34" s="7">
        <v>0</v>
      </c>
      <c r="Q34" s="12">
        <v>0</v>
      </c>
    </row>
    <row r="35" spans="3:17">
      <c r="C35" s="11"/>
      <c r="D35" s="7">
        <v>0</v>
      </c>
      <c r="E35" s="7"/>
      <c r="F35" s="11"/>
      <c r="G35" s="7">
        <v>5.263157895</v>
      </c>
      <c r="H35" s="12"/>
      <c r="I35" s="11">
        <v>0</v>
      </c>
      <c r="J35" s="7">
        <v>0</v>
      </c>
      <c r="K35" s="12">
        <v>14.28571429</v>
      </c>
      <c r="L35" s="11">
        <v>3.125</v>
      </c>
      <c r="M35" s="7">
        <v>0</v>
      </c>
      <c r="N35" s="7"/>
      <c r="O35" s="11"/>
      <c r="P35" s="7">
        <v>0</v>
      </c>
      <c r="Q35" s="12">
        <v>0</v>
      </c>
    </row>
    <row r="36" spans="3:17">
      <c r="C36" s="11"/>
      <c r="D36" s="7">
        <v>0</v>
      </c>
      <c r="E36" s="7"/>
      <c r="F36" s="11"/>
      <c r="G36" s="7">
        <v>10</v>
      </c>
      <c r="H36" s="12"/>
      <c r="I36" s="11">
        <v>0</v>
      </c>
      <c r="J36" s="7">
        <v>0</v>
      </c>
      <c r="K36" s="12">
        <v>3.703703704</v>
      </c>
      <c r="L36" s="11">
        <v>0</v>
      </c>
      <c r="M36" s="7">
        <v>0</v>
      </c>
      <c r="N36" s="7"/>
      <c r="O36" s="11"/>
      <c r="P36" s="7">
        <v>0</v>
      </c>
      <c r="Q36" s="12">
        <v>0</v>
      </c>
    </row>
    <row r="37" spans="3:17">
      <c r="C37" s="11"/>
      <c r="D37" s="7">
        <v>0</v>
      </c>
      <c r="E37" s="7"/>
      <c r="F37" s="11"/>
      <c r="G37" s="7">
        <v>5.8823529409999997</v>
      </c>
      <c r="H37" s="12"/>
      <c r="I37" s="11">
        <v>7.692307692</v>
      </c>
      <c r="J37" s="7">
        <v>0</v>
      </c>
      <c r="K37" s="12">
        <v>0</v>
      </c>
      <c r="L37" s="11">
        <v>0</v>
      </c>
      <c r="M37" s="7">
        <v>10.71428571</v>
      </c>
      <c r="N37" s="7"/>
      <c r="O37" s="11"/>
      <c r="P37" s="7">
        <v>0</v>
      </c>
      <c r="Q37" s="12">
        <v>4.7619047620000003</v>
      </c>
    </row>
    <row r="38" spans="3:17">
      <c r="C38" s="11"/>
      <c r="D38" s="7">
        <v>0</v>
      </c>
      <c r="E38" s="7"/>
      <c r="F38" s="11"/>
      <c r="G38" s="7">
        <v>4.1666666670000003</v>
      </c>
      <c r="H38" s="12"/>
      <c r="I38" s="11">
        <v>0</v>
      </c>
      <c r="J38" s="7"/>
      <c r="K38" s="12"/>
      <c r="L38" s="11"/>
      <c r="M38" s="7">
        <v>0</v>
      </c>
      <c r="N38" s="7"/>
      <c r="O38" s="11"/>
      <c r="P38" s="7">
        <v>10.52631579</v>
      </c>
      <c r="Q38" s="12"/>
    </row>
    <row r="39" spans="3:17">
      <c r="C39" s="11"/>
      <c r="D39" s="7">
        <v>0</v>
      </c>
      <c r="E39" s="7"/>
      <c r="F39" s="11"/>
      <c r="G39" s="7">
        <v>37.5</v>
      </c>
      <c r="H39" s="12"/>
      <c r="I39" s="11">
        <v>0</v>
      </c>
      <c r="J39" s="7"/>
      <c r="K39" s="12"/>
      <c r="L39" s="11"/>
      <c r="M39" s="7"/>
      <c r="N39" s="7"/>
      <c r="O39" s="11"/>
      <c r="P39" s="7">
        <v>0</v>
      </c>
      <c r="Q39" s="12"/>
    </row>
    <row r="40" spans="3:17">
      <c r="C40" s="11"/>
      <c r="D40" s="7">
        <v>0</v>
      </c>
      <c r="E40" s="7"/>
      <c r="F40" s="11"/>
      <c r="G40" s="7">
        <v>0</v>
      </c>
      <c r="H40" s="12"/>
      <c r="I40" s="11">
        <v>0</v>
      </c>
      <c r="J40" s="7"/>
      <c r="K40" s="12"/>
      <c r="L40" s="11"/>
      <c r="M40" s="7"/>
      <c r="N40" s="7"/>
      <c r="O40" s="11"/>
      <c r="P40" s="7">
        <v>0</v>
      </c>
      <c r="Q40" s="12"/>
    </row>
    <row r="41" spans="3:17">
      <c r="C41" s="11"/>
      <c r="D41" s="7">
        <v>0</v>
      </c>
      <c r="E41" s="7"/>
      <c r="F41" s="11"/>
      <c r="G41" s="7">
        <v>5.263157895</v>
      </c>
      <c r="H41" s="12"/>
      <c r="I41" s="11">
        <v>0</v>
      </c>
      <c r="J41" s="7"/>
      <c r="K41" s="12"/>
      <c r="L41" s="11"/>
      <c r="M41" s="7"/>
      <c r="N41" s="7"/>
      <c r="O41" s="11"/>
      <c r="P41" s="7">
        <v>9.5238095240000007</v>
      </c>
      <c r="Q41" s="12"/>
    </row>
    <row r="42" spans="3:17">
      <c r="C42" s="11"/>
      <c r="D42" s="7">
        <v>0</v>
      </c>
      <c r="E42" s="7"/>
      <c r="F42" s="11"/>
      <c r="G42" s="7">
        <v>0</v>
      </c>
      <c r="H42" s="12"/>
      <c r="I42" s="11">
        <v>30.76923077</v>
      </c>
      <c r="J42" s="7"/>
      <c r="K42" s="12"/>
      <c r="L42" s="11"/>
      <c r="M42" s="7"/>
      <c r="N42" s="7"/>
      <c r="O42" s="11"/>
      <c r="P42" s="7">
        <v>0</v>
      </c>
      <c r="Q42" s="12"/>
    </row>
    <row r="43" spans="3:17">
      <c r="C43" s="11"/>
      <c r="D43" s="7">
        <v>0</v>
      </c>
      <c r="E43" s="7"/>
      <c r="F43" s="11"/>
      <c r="G43" s="7">
        <v>8</v>
      </c>
      <c r="H43" s="12"/>
      <c r="I43" s="11">
        <v>0</v>
      </c>
      <c r="J43" s="7"/>
      <c r="K43" s="12"/>
      <c r="L43" s="11"/>
      <c r="M43" s="7"/>
      <c r="N43" s="7"/>
      <c r="O43" s="11"/>
      <c r="P43" s="7">
        <v>0</v>
      </c>
      <c r="Q43" s="12"/>
    </row>
    <row r="44" spans="3:17">
      <c r="C44" s="11"/>
      <c r="D44" s="7">
        <v>0</v>
      </c>
      <c r="E44" s="7"/>
      <c r="F44" s="11"/>
      <c r="G44" s="7">
        <v>0</v>
      </c>
      <c r="H44" s="12"/>
      <c r="I44" s="11">
        <v>0</v>
      </c>
      <c r="J44" s="7"/>
      <c r="K44" s="12"/>
      <c r="L44" s="11"/>
      <c r="M44" s="7"/>
      <c r="N44" s="7"/>
      <c r="O44" s="11"/>
      <c r="P44" s="7">
        <v>9.5238095240000007</v>
      </c>
      <c r="Q44" s="12"/>
    </row>
    <row r="45" spans="3:17">
      <c r="C45" s="11"/>
      <c r="D45" s="7">
        <v>0</v>
      </c>
      <c r="E45" s="7"/>
      <c r="F45" s="11"/>
      <c r="G45" s="7">
        <v>0</v>
      </c>
      <c r="H45" s="12"/>
      <c r="I45" s="11">
        <v>0</v>
      </c>
      <c r="J45" s="7"/>
      <c r="K45" s="12"/>
      <c r="L45" s="11"/>
      <c r="M45" s="7"/>
      <c r="N45" s="7"/>
      <c r="O45" s="11"/>
      <c r="P45" s="7">
        <v>4.7619047620000003</v>
      </c>
      <c r="Q45" s="12"/>
    </row>
    <row r="46" spans="3:17">
      <c r="C46" s="11"/>
      <c r="D46" s="7"/>
      <c r="E46" s="7"/>
      <c r="F46" s="11"/>
      <c r="G46" s="7">
        <v>3.448275862</v>
      </c>
      <c r="H46" s="12"/>
      <c r="I46" s="11">
        <v>25</v>
      </c>
      <c r="J46" s="7"/>
      <c r="K46" s="12"/>
      <c r="L46" s="11"/>
      <c r="M46" s="7"/>
      <c r="N46" s="7"/>
      <c r="O46" s="11"/>
      <c r="P46" s="7">
        <v>0</v>
      </c>
      <c r="Q46" s="12"/>
    </row>
    <row r="47" spans="3:17">
      <c r="C47" s="11"/>
      <c r="D47" s="7"/>
      <c r="E47" s="7"/>
      <c r="F47" s="11"/>
      <c r="G47" s="7">
        <v>0</v>
      </c>
      <c r="H47" s="12"/>
      <c r="I47" s="11">
        <v>0</v>
      </c>
      <c r="J47" s="7"/>
      <c r="K47" s="12"/>
      <c r="L47" s="11"/>
      <c r="M47" s="7"/>
      <c r="N47" s="7"/>
      <c r="O47" s="11"/>
      <c r="P47" s="7">
        <v>0</v>
      </c>
      <c r="Q47" s="12"/>
    </row>
    <row r="48" spans="3:17">
      <c r="C48" s="11"/>
      <c r="D48" s="7"/>
      <c r="E48" s="7"/>
      <c r="F48" s="11"/>
      <c r="G48" s="7">
        <v>0</v>
      </c>
      <c r="H48" s="12"/>
      <c r="I48" s="11"/>
      <c r="J48" s="7"/>
      <c r="K48" s="12"/>
      <c r="L48" s="11"/>
      <c r="M48" s="7"/>
      <c r="N48" s="7"/>
      <c r="O48" s="11"/>
      <c r="P48" s="7">
        <v>0</v>
      </c>
      <c r="Q48" s="12"/>
    </row>
    <row r="49" spans="3:17">
      <c r="C49" s="11"/>
      <c r="D49" s="7"/>
      <c r="E49" s="7"/>
      <c r="F49" s="11"/>
      <c r="G49" s="7">
        <v>5.5555555559999998</v>
      </c>
      <c r="H49" s="12"/>
      <c r="I49" s="11"/>
      <c r="J49" s="7"/>
      <c r="K49" s="12"/>
      <c r="L49" s="11"/>
      <c r="M49" s="7"/>
      <c r="N49" s="7"/>
      <c r="O49" s="11"/>
      <c r="P49" s="7">
        <v>0</v>
      </c>
      <c r="Q49" s="12"/>
    </row>
    <row r="50" spans="3:17">
      <c r="C50" s="11"/>
      <c r="D50" s="7"/>
      <c r="E50" s="7"/>
      <c r="F50" s="11"/>
      <c r="G50" s="7">
        <v>0</v>
      </c>
      <c r="H50" s="12"/>
      <c r="I50" s="11"/>
      <c r="J50" s="7"/>
      <c r="K50" s="12"/>
      <c r="L50" s="11"/>
      <c r="M50" s="7"/>
      <c r="N50" s="7"/>
      <c r="O50" s="11"/>
      <c r="P50" s="7">
        <v>0</v>
      </c>
      <c r="Q50" s="12"/>
    </row>
    <row r="51" spans="3:17">
      <c r="C51" s="11"/>
      <c r="D51" s="7"/>
      <c r="E51" s="7"/>
      <c r="F51" s="11"/>
      <c r="G51" s="7">
        <v>0</v>
      </c>
      <c r="H51" s="12"/>
      <c r="I51" s="11"/>
      <c r="J51" s="7"/>
      <c r="K51" s="12"/>
      <c r="L51" s="11"/>
      <c r="M51" s="7"/>
      <c r="N51" s="7"/>
      <c r="O51" s="11"/>
      <c r="P51" s="7">
        <v>5.8823529409999997</v>
      </c>
      <c r="Q51" s="12"/>
    </row>
    <row r="52" spans="3:17">
      <c r="C52" s="11"/>
      <c r="D52" s="7"/>
      <c r="E52" s="7"/>
      <c r="F52" s="11"/>
      <c r="G52" s="7">
        <v>3.5714285710000002</v>
      </c>
      <c r="H52" s="12"/>
      <c r="I52" s="11"/>
      <c r="J52" s="7"/>
      <c r="K52" s="12"/>
      <c r="L52" s="11"/>
      <c r="M52" s="7"/>
      <c r="N52" s="7"/>
      <c r="O52" s="11"/>
      <c r="P52" s="7">
        <v>0</v>
      </c>
      <c r="Q52" s="12"/>
    </row>
    <row r="53" spans="3:17">
      <c r="C53" s="11"/>
      <c r="D53" s="7"/>
      <c r="E53" s="7"/>
      <c r="F53" s="11"/>
      <c r="G53" s="7">
        <v>0</v>
      </c>
      <c r="H53" s="12"/>
      <c r="I53" s="11"/>
      <c r="J53" s="7"/>
      <c r="K53" s="12"/>
      <c r="L53" s="11"/>
      <c r="M53" s="7"/>
      <c r="N53" s="7"/>
      <c r="O53" s="11"/>
      <c r="P53" s="7">
        <v>8</v>
      </c>
      <c r="Q53" s="12"/>
    </row>
    <row r="54" spans="3:17">
      <c r="C54" s="11"/>
      <c r="D54" s="7"/>
      <c r="E54" s="7"/>
      <c r="F54" s="11"/>
      <c r="G54" s="7">
        <v>0</v>
      </c>
      <c r="H54" s="12"/>
      <c r="I54" s="11"/>
      <c r="J54" s="7"/>
      <c r="K54" s="12"/>
      <c r="L54" s="11"/>
      <c r="M54" s="7"/>
      <c r="N54" s="7"/>
      <c r="O54" s="11"/>
      <c r="P54" s="7"/>
      <c r="Q54" s="12"/>
    </row>
    <row r="55" spans="3:17">
      <c r="C55" s="11"/>
      <c r="D55" s="7"/>
      <c r="E55" s="7"/>
      <c r="F55" s="11"/>
      <c r="G55" s="7">
        <v>18.18181818</v>
      </c>
      <c r="H55" s="12"/>
      <c r="I55" s="11"/>
      <c r="J55" s="7"/>
      <c r="K55" s="12"/>
      <c r="L55" s="11"/>
      <c r="M55" s="7"/>
      <c r="N55" s="7"/>
      <c r="O55" s="11"/>
      <c r="P55" s="7"/>
      <c r="Q55" s="12"/>
    </row>
    <row r="56" spans="3:17">
      <c r="C56" s="11"/>
      <c r="D56" s="7"/>
      <c r="E56" s="7"/>
      <c r="F56" s="11"/>
      <c r="G56" s="7">
        <v>0</v>
      </c>
      <c r="H56" s="12"/>
      <c r="I56" s="11"/>
      <c r="J56" s="7"/>
      <c r="K56" s="12"/>
      <c r="L56" s="11"/>
      <c r="M56" s="7"/>
      <c r="N56" s="7"/>
      <c r="O56" s="11"/>
      <c r="P56" s="7"/>
      <c r="Q56" s="12"/>
    </row>
    <row r="57" spans="3:17">
      <c r="C57" s="11"/>
      <c r="D57" s="7"/>
      <c r="E57" s="7"/>
      <c r="F57" s="11"/>
      <c r="G57" s="7">
        <v>25</v>
      </c>
      <c r="H57" s="12"/>
      <c r="I57" s="11"/>
      <c r="J57" s="7"/>
      <c r="K57" s="12"/>
      <c r="L57" s="11"/>
      <c r="M57" s="7"/>
      <c r="N57" s="7"/>
      <c r="O57" s="11"/>
      <c r="P57" s="7"/>
      <c r="Q57" s="12"/>
    </row>
    <row r="58" spans="3:17">
      <c r="C58" s="11"/>
      <c r="D58" s="7"/>
      <c r="E58" s="7"/>
      <c r="F58" s="11"/>
      <c r="G58" s="7">
        <v>14.28571429</v>
      </c>
      <c r="H58" s="12"/>
      <c r="I58" s="11"/>
      <c r="J58" s="7"/>
      <c r="K58" s="12"/>
      <c r="L58" s="11"/>
      <c r="M58" s="7"/>
      <c r="N58" s="7"/>
      <c r="O58" s="11"/>
      <c r="P58" s="7"/>
      <c r="Q58" s="12"/>
    </row>
    <row r="59" spans="3:17">
      <c r="C59" s="11"/>
      <c r="D59" s="7"/>
      <c r="E59" s="7"/>
      <c r="F59" s="11"/>
      <c r="G59" s="7">
        <v>0</v>
      </c>
      <c r="H59" s="12"/>
      <c r="I59" s="11"/>
      <c r="J59" s="7"/>
      <c r="K59" s="12"/>
      <c r="L59" s="11"/>
      <c r="M59" s="7"/>
      <c r="N59" s="7"/>
      <c r="O59" s="11"/>
      <c r="P59" s="7"/>
      <c r="Q59" s="12"/>
    </row>
    <row r="60" spans="3:17">
      <c r="C60" s="11"/>
      <c r="D60" s="7"/>
      <c r="E60" s="7"/>
      <c r="F60" s="11"/>
      <c r="G60" s="7">
        <v>6.6666666670000003</v>
      </c>
      <c r="H60" s="12"/>
      <c r="I60" s="11"/>
      <c r="J60" s="7"/>
      <c r="K60" s="12"/>
      <c r="L60" s="11"/>
      <c r="M60" s="7"/>
      <c r="N60" s="7"/>
      <c r="O60" s="11"/>
      <c r="P60" s="7"/>
      <c r="Q60" s="12"/>
    </row>
    <row r="61" spans="3:17">
      <c r="C61" s="11"/>
      <c r="D61" s="7"/>
      <c r="E61" s="7"/>
      <c r="F61" s="11"/>
      <c r="G61" s="7">
        <v>1.9607843140000001</v>
      </c>
      <c r="H61" s="12"/>
      <c r="I61" s="11"/>
      <c r="J61" s="7"/>
      <c r="K61" s="12"/>
      <c r="L61" s="11"/>
      <c r="M61" s="7"/>
      <c r="N61" s="7"/>
      <c r="O61" s="11"/>
      <c r="P61" s="7"/>
      <c r="Q61" s="12"/>
    </row>
    <row r="62" spans="3:17">
      <c r="C62" s="11"/>
      <c r="D62" s="7"/>
      <c r="E62" s="7"/>
      <c r="F62" s="11"/>
      <c r="G62" s="7">
        <v>27.906976740000001</v>
      </c>
      <c r="H62" s="12"/>
      <c r="I62" s="11"/>
      <c r="J62" s="7"/>
      <c r="K62" s="12"/>
      <c r="L62" s="11"/>
      <c r="M62" s="7"/>
      <c r="N62" s="7"/>
      <c r="O62" s="11"/>
      <c r="P62" s="7"/>
      <c r="Q62" s="12"/>
    </row>
    <row r="63" spans="3:17">
      <c r="C63" s="11"/>
      <c r="D63" s="7"/>
      <c r="E63" s="7"/>
      <c r="F63" s="11"/>
      <c r="G63" s="7">
        <v>0</v>
      </c>
      <c r="H63" s="12"/>
      <c r="I63" s="11"/>
      <c r="J63" s="7"/>
      <c r="K63" s="12"/>
      <c r="L63" s="11"/>
      <c r="M63" s="7"/>
      <c r="N63" s="7"/>
      <c r="O63" s="11"/>
      <c r="P63" s="7"/>
      <c r="Q63" s="12"/>
    </row>
    <row r="64" spans="3:17">
      <c r="C64" s="11"/>
      <c r="D64" s="7"/>
      <c r="E64" s="7"/>
      <c r="F64" s="11"/>
      <c r="G64" s="7">
        <v>0</v>
      </c>
      <c r="H64" s="12"/>
      <c r="I64" s="11"/>
      <c r="J64" s="7"/>
      <c r="K64" s="12"/>
      <c r="L64" s="11"/>
      <c r="M64" s="7"/>
      <c r="N64" s="7"/>
      <c r="O64" s="11"/>
      <c r="P64" s="7"/>
      <c r="Q64" s="12"/>
    </row>
    <row r="65" spans="3:17">
      <c r="C65" s="11"/>
      <c r="D65" s="7"/>
      <c r="E65" s="7"/>
      <c r="F65" s="11"/>
      <c r="G65" s="7">
        <v>0</v>
      </c>
      <c r="H65" s="12"/>
      <c r="I65" s="11"/>
      <c r="J65" s="7"/>
      <c r="K65" s="12"/>
      <c r="L65" s="11"/>
      <c r="M65" s="7"/>
      <c r="N65" s="7"/>
      <c r="O65" s="11"/>
      <c r="P65" s="7"/>
      <c r="Q65" s="12"/>
    </row>
    <row r="66" spans="3:17">
      <c r="C66" s="11"/>
      <c r="D66" s="7"/>
      <c r="E66" s="7"/>
      <c r="F66" s="11"/>
      <c r="G66" s="7">
        <v>14.28571429</v>
      </c>
      <c r="H66" s="12"/>
      <c r="I66" s="11"/>
      <c r="J66" s="7"/>
      <c r="K66" s="12"/>
      <c r="L66" s="11"/>
      <c r="M66" s="7"/>
      <c r="N66" s="7"/>
      <c r="O66" s="11"/>
      <c r="P66" s="7"/>
      <c r="Q66" s="12"/>
    </row>
    <row r="67" spans="3:17">
      <c r="C67" s="11"/>
      <c r="D67" s="7"/>
      <c r="E67" s="7"/>
      <c r="F67" s="11"/>
      <c r="G67" s="7">
        <v>0</v>
      </c>
      <c r="H67" s="12"/>
      <c r="I67" s="11"/>
      <c r="J67" s="7"/>
      <c r="K67" s="12"/>
      <c r="L67" s="11"/>
      <c r="M67" s="7"/>
      <c r="N67" s="7"/>
      <c r="O67" s="11"/>
      <c r="P67" s="7"/>
      <c r="Q67" s="12"/>
    </row>
    <row r="68" spans="3:17">
      <c r="C68" s="11"/>
      <c r="D68" s="7"/>
      <c r="E68" s="7"/>
      <c r="F68" s="11"/>
      <c r="G68" s="7">
        <v>0</v>
      </c>
      <c r="H68" s="12"/>
      <c r="I68" s="11"/>
      <c r="J68" s="7"/>
      <c r="K68" s="12"/>
      <c r="L68" s="11"/>
      <c r="M68" s="7"/>
      <c r="N68" s="7"/>
      <c r="O68" s="11"/>
      <c r="P68" s="7"/>
      <c r="Q68" s="12"/>
    </row>
    <row r="69" spans="3:17">
      <c r="C69" s="11"/>
      <c r="D69" s="7"/>
      <c r="E69" s="7"/>
      <c r="F69" s="11"/>
      <c r="G69" s="7">
        <v>10.958904110000001</v>
      </c>
      <c r="H69" s="12"/>
      <c r="I69" s="11"/>
      <c r="J69" s="7"/>
      <c r="K69" s="12"/>
      <c r="L69" s="11"/>
      <c r="M69" s="7"/>
      <c r="N69" s="7"/>
      <c r="O69" s="11"/>
      <c r="P69" s="7"/>
      <c r="Q69" s="12"/>
    </row>
    <row r="70" spans="3:17">
      <c r="C70" s="11"/>
      <c r="D70" s="7"/>
      <c r="E70" s="7"/>
      <c r="F70" s="11"/>
      <c r="G70" s="7">
        <v>0</v>
      </c>
      <c r="H70" s="12"/>
      <c r="I70" s="11"/>
      <c r="J70" s="7"/>
      <c r="K70" s="12"/>
      <c r="L70" s="11"/>
      <c r="M70" s="7"/>
      <c r="N70" s="7"/>
      <c r="O70" s="11"/>
      <c r="P70" s="7"/>
      <c r="Q70" s="12"/>
    </row>
    <row r="71" spans="3:17">
      <c r="C71" s="11"/>
      <c r="D71" s="7"/>
      <c r="E71" s="7"/>
      <c r="F71" s="11"/>
      <c r="G71" s="7">
        <v>0</v>
      </c>
      <c r="H71" s="12"/>
      <c r="I71" s="11"/>
      <c r="J71" s="7"/>
      <c r="K71" s="12"/>
      <c r="L71" s="11"/>
      <c r="M71" s="7"/>
      <c r="N71" s="7"/>
      <c r="O71" s="11"/>
      <c r="P71" s="7"/>
      <c r="Q71" s="12"/>
    </row>
    <row r="72" spans="3:17">
      <c r="C72" s="11"/>
      <c r="D72" s="7"/>
      <c r="E72" s="7"/>
      <c r="F72" s="11"/>
      <c r="G72" s="7">
        <v>7.692307692</v>
      </c>
      <c r="H72" s="12"/>
      <c r="I72" s="11"/>
      <c r="J72" s="7"/>
      <c r="K72" s="12"/>
      <c r="L72" s="11"/>
      <c r="M72" s="7"/>
      <c r="N72" s="7"/>
      <c r="O72" s="11"/>
      <c r="P72" s="7"/>
      <c r="Q72" s="12"/>
    </row>
    <row r="73" spans="3:17">
      <c r="C73" s="11"/>
      <c r="D73" s="7"/>
      <c r="E73" s="7"/>
      <c r="F73" s="11"/>
      <c r="G73" s="7">
        <v>17.5</v>
      </c>
      <c r="H73" s="12"/>
      <c r="I73" s="11"/>
      <c r="J73" s="7"/>
      <c r="K73" s="12"/>
      <c r="L73" s="11"/>
      <c r="M73" s="7"/>
      <c r="N73" s="7"/>
      <c r="O73" s="11"/>
      <c r="P73" s="7"/>
      <c r="Q73" s="12"/>
    </row>
    <row r="74" spans="3:17">
      <c r="C74" s="11"/>
      <c r="D74" s="7"/>
      <c r="E74" s="7"/>
      <c r="F74" s="11"/>
      <c r="G74" s="7">
        <v>1.923076923</v>
      </c>
      <c r="H74" s="12"/>
      <c r="I74" s="11"/>
      <c r="J74" s="7"/>
      <c r="K74" s="12"/>
      <c r="L74" s="11"/>
      <c r="M74" s="7"/>
      <c r="N74" s="7"/>
      <c r="O74" s="11"/>
      <c r="P74" s="7"/>
      <c r="Q74" s="12"/>
    </row>
    <row r="75" spans="3:17">
      <c r="C75" s="11"/>
      <c r="D75" s="7"/>
      <c r="E75" s="7"/>
      <c r="F75" s="11"/>
      <c r="G75" s="7">
        <v>4.4776119400000001</v>
      </c>
      <c r="H75" s="12"/>
      <c r="I75" s="11"/>
      <c r="J75" s="7"/>
      <c r="K75" s="12"/>
      <c r="L75" s="11"/>
      <c r="M75" s="7"/>
      <c r="N75" s="7"/>
      <c r="O75" s="11"/>
      <c r="P75" s="7"/>
      <c r="Q75" s="12"/>
    </row>
    <row r="76" spans="3:17">
      <c r="C76" s="11"/>
      <c r="D76" s="7"/>
      <c r="E76" s="7"/>
      <c r="F76" s="11"/>
      <c r="G76" s="7">
        <v>0</v>
      </c>
      <c r="H76" s="12"/>
      <c r="I76" s="11"/>
      <c r="J76" s="7"/>
      <c r="K76" s="12"/>
      <c r="L76" s="11"/>
      <c r="M76" s="7"/>
      <c r="N76" s="7"/>
      <c r="O76" s="11"/>
      <c r="P76" s="7"/>
      <c r="Q76" s="12"/>
    </row>
    <row r="77" spans="3:17">
      <c r="C77" s="11"/>
      <c r="D77" s="7"/>
      <c r="E77" s="7"/>
      <c r="F77" s="11"/>
      <c r="G77" s="7">
        <v>0</v>
      </c>
      <c r="H77" s="12"/>
      <c r="I77" s="11"/>
      <c r="J77" s="7"/>
      <c r="K77" s="12"/>
      <c r="L77" s="11"/>
      <c r="M77" s="7"/>
      <c r="N77" s="7"/>
      <c r="O77" s="11"/>
      <c r="P77" s="7"/>
      <c r="Q77" s="12"/>
    </row>
    <row r="78" spans="3:17">
      <c r="C78" s="11"/>
      <c r="D78" s="7"/>
      <c r="E78" s="7"/>
      <c r="F78" s="11"/>
      <c r="G78" s="7">
        <v>0</v>
      </c>
      <c r="H78" s="12"/>
      <c r="I78" s="11"/>
      <c r="J78" s="7"/>
      <c r="K78" s="12"/>
      <c r="L78" s="11"/>
      <c r="M78" s="7"/>
      <c r="N78" s="7"/>
      <c r="O78" s="11"/>
      <c r="P78" s="7"/>
      <c r="Q78" s="12"/>
    </row>
    <row r="79" spans="3:17">
      <c r="C79" s="11"/>
      <c r="D79" s="7"/>
      <c r="E79" s="7"/>
      <c r="F79" s="11"/>
      <c r="G79" s="7">
        <v>6.451612903</v>
      </c>
      <c r="H79" s="12"/>
      <c r="I79" s="11"/>
      <c r="J79" s="7"/>
      <c r="K79" s="12"/>
      <c r="L79" s="11"/>
      <c r="M79" s="7"/>
      <c r="N79" s="7"/>
      <c r="O79" s="11"/>
      <c r="P79" s="7"/>
      <c r="Q79" s="12"/>
    </row>
    <row r="80" spans="3:17">
      <c r="C80" s="11"/>
      <c r="D80" s="7"/>
      <c r="E80" s="7"/>
      <c r="F80" s="11"/>
      <c r="G80" s="7">
        <v>11.764705879999999</v>
      </c>
      <c r="H80" s="12"/>
      <c r="I80" s="11"/>
      <c r="J80" s="7"/>
      <c r="K80" s="12"/>
      <c r="L80" s="11"/>
      <c r="M80" s="7"/>
      <c r="N80" s="7"/>
      <c r="O80" s="11"/>
      <c r="P80" s="7"/>
      <c r="Q80" s="12"/>
    </row>
    <row r="81" spans="3:17">
      <c r="C81" s="11"/>
      <c r="D81" s="7"/>
      <c r="E81" s="7"/>
      <c r="F81" s="11"/>
      <c r="G81" s="7">
        <v>0</v>
      </c>
      <c r="H81" s="12"/>
      <c r="I81" s="11"/>
      <c r="J81" s="7"/>
      <c r="K81" s="12"/>
      <c r="L81" s="11"/>
      <c r="M81" s="7"/>
      <c r="N81" s="7"/>
      <c r="O81" s="11"/>
      <c r="P81" s="7"/>
      <c r="Q81" s="12"/>
    </row>
    <row r="82" spans="3:17" ht="17" thickBot="1">
      <c r="C82" s="13"/>
      <c r="D82" s="14"/>
      <c r="E82" s="14"/>
      <c r="F82" s="13"/>
      <c r="G82" s="14">
        <v>0</v>
      </c>
      <c r="H82" s="15"/>
      <c r="I82" s="13"/>
      <c r="J82" s="14"/>
      <c r="K82" s="15"/>
      <c r="L82" s="13"/>
      <c r="M82" s="14"/>
      <c r="N82" s="14"/>
      <c r="O82" s="13"/>
      <c r="P82" s="14"/>
      <c r="Q82" s="15"/>
    </row>
    <row r="85" spans="3:17">
      <c r="C85" s="2" t="s">
        <v>44</v>
      </c>
    </row>
  </sheetData>
  <mergeCells count="7">
    <mergeCell ref="C4:E4"/>
    <mergeCell ref="L4:N4"/>
    <mergeCell ref="O4:Q4"/>
    <mergeCell ref="L3:Q3"/>
    <mergeCell ref="F3:K3"/>
    <mergeCell ref="F4:H4"/>
    <mergeCell ref="I4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38DD1-12E8-5B49-9C8F-5A2E78209350}">
  <dimension ref="C4:AC28"/>
  <sheetViews>
    <sheetView tabSelected="1" zoomScaleNormal="100" workbookViewId="0">
      <selection activeCell="Q60" sqref="Q60"/>
    </sheetView>
  </sheetViews>
  <sheetFormatPr baseColWidth="10" defaultRowHeight="16"/>
  <cols>
    <col min="1" max="1" width="10.83203125" style="1"/>
    <col min="2" max="2" width="10.33203125" style="1" customWidth="1"/>
    <col min="3" max="3" width="12.1640625" style="1" bestFit="1" customWidth="1"/>
    <col min="4" max="4" width="6.5" style="1" customWidth="1"/>
    <col min="5" max="5" width="18.5" style="1" bestFit="1" customWidth="1"/>
    <col min="6" max="16384" width="10.83203125" style="1"/>
  </cols>
  <sheetData>
    <row r="4" spans="3:29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3:29" ht="17" thickBo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3:29" ht="42" customHeight="1" thickBot="1">
      <c r="C6" s="2"/>
      <c r="D6" s="2"/>
      <c r="E6" s="72" t="s">
        <v>47</v>
      </c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4"/>
      <c r="AC6" s="2"/>
    </row>
    <row r="7" spans="3:29" ht="17" thickBot="1">
      <c r="D7" s="3" t="s">
        <v>46</v>
      </c>
      <c r="E7" s="75" t="s">
        <v>45</v>
      </c>
      <c r="F7" s="76"/>
      <c r="G7" s="76"/>
      <c r="H7" s="76"/>
      <c r="I7" s="76"/>
      <c r="J7" s="77"/>
      <c r="K7" s="75" t="s">
        <v>35</v>
      </c>
      <c r="L7" s="76"/>
      <c r="M7" s="76"/>
      <c r="N7" s="76"/>
      <c r="O7" s="76"/>
      <c r="P7" s="77"/>
      <c r="Q7" s="75" t="s">
        <v>49</v>
      </c>
      <c r="R7" s="76"/>
      <c r="S7" s="76"/>
      <c r="T7" s="76"/>
      <c r="U7" s="76"/>
      <c r="V7" s="77"/>
      <c r="W7" s="75" t="s">
        <v>50</v>
      </c>
      <c r="X7" s="76"/>
      <c r="Y7" s="76"/>
      <c r="Z7" s="76"/>
      <c r="AA7" s="76"/>
      <c r="AB7" s="77"/>
      <c r="AC7" s="2"/>
    </row>
    <row r="8" spans="3:29">
      <c r="D8" s="49">
        <v>0</v>
      </c>
      <c r="E8" s="43">
        <v>200000</v>
      </c>
      <c r="F8" s="4">
        <v>200000</v>
      </c>
      <c r="G8" s="4">
        <v>200000</v>
      </c>
      <c r="H8" s="4">
        <v>200000</v>
      </c>
      <c r="I8" s="4">
        <v>200000</v>
      </c>
      <c r="J8" s="44">
        <v>200000</v>
      </c>
      <c r="K8" s="43">
        <v>200000</v>
      </c>
      <c r="L8" s="4">
        <v>200000</v>
      </c>
      <c r="M8" s="4">
        <v>200000</v>
      </c>
      <c r="N8" s="4">
        <v>200000</v>
      </c>
      <c r="O8" s="4">
        <v>200000</v>
      </c>
      <c r="P8" s="44">
        <v>200000</v>
      </c>
      <c r="Q8" s="43">
        <v>200000</v>
      </c>
      <c r="R8" s="4">
        <v>200000</v>
      </c>
      <c r="S8" s="4">
        <v>200000</v>
      </c>
      <c r="T8" s="4">
        <v>200000</v>
      </c>
      <c r="U8" s="4">
        <v>200000</v>
      </c>
      <c r="V8" s="44">
        <v>200000</v>
      </c>
      <c r="W8" s="43">
        <v>200000</v>
      </c>
      <c r="X8" s="4">
        <v>200000</v>
      </c>
      <c r="Y8" s="4">
        <v>200000</v>
      </c>
      <c r="Z8" s="4">
        <v>200000</v>
      </c>
      <c r="AA8" s="4">
        <v>200000</v>
      </c>
      <c r="AB8" s="44">
        <v>200000</v>
      </c>
      <c r="AC8" s="2"/>
    </row>
    <row r="9" spans="3:29">
      <c r="D9" s="49">
        <v>3</v>
      </c>
      <c r="E9" s="43">
        <v>1010000</v>
      </c>
      <c r="F9" s="4">
        <v>816000</v>
      </c>
      <c r="G9" s="4">
        <v>1050000</v>
      </c>
      <c r="H9" s="4">
        <v>1015000</v>
      </c>
      <c r="I9" s="4">
        <v>820000</v>
      </c>
      <c r="J9" s="44">
        <v>686000</v>
      </c>
      <c r="K9" s="43">
        <v>730000</v>
      </c>
      <c r="L9" s="4">
        <v>733000</v>
      </c>
      <c r="M9" s="4">
        <v>941000</v>
      </c>
      <c r="N9" s="4">
        <v>611000</v>
      </c>
      <c r="O9" s="4">
        <v>563000</v>
      </c>
      <c r="P9" s="44">
        <v>616000</v>
      </c>
      <c r="Q9" s="43">
        <v>106000</v>
      </c>
      <c r="R9" s="4">
        <v>117000</v>
      </c>
      <c r="S9" s="4">
        <v>117000</v>
      </c>
      <c r="T9" s="4">
        <v>94000</v>
      </c>
      <c r="U9" s="4">
        <v>117400</v>
      </c>
      <c r="V9" s="44">
        <v>140800</v>
      </c>
      <c r="W9" s="43">
        <v>317000</v>
      </c>
      <c r="X9" s="4">
        <v>293000</v>
      </c>
      <c r="Y9" s="4">
        <v>287000</v>
      </c>
      <c r="Z9" s="4">
        <v>293000</v>
      </c>
      <c r="AA9" s="4">
        <v>469000</v>
      </c>
      <c r="AB9" s="44">
        <v>235000</v>
      </c>
      <c r="AC9" s="2"/>
    </row>
    <row r="10" spans="3:29" ht="17" thickBot="1">
      <c r="D10" s="49">
        <v>6</v>
      </c>
      <c r="E10" s="45">
        <v>4275000</v>
      </c>
      <c r="F10" s="46">
        <v>3580000</v>
      </c>
      <c r="G10" s="46">
        <v>3695000</v>
      </c>
      <c r="H10" s="46">
        <v>2447500</v>
      </c>
      <c r="I10" s="46">
        <v>4010000</v>
      </c>
      <c r="J10" s="47"/>
      <c r="K10" s="45">
        <v>2990000</v>
      </c>
      <c r="L10" s="46">
        <v>3930000</v>
      </c>
      <c r="M10" s="46">
        <v>2230000</v>
      </c>
      <c r="N10" s="46">
        <v>2610000</v>
      </c>
      <c r="O10" s="46">
        <v>2022500</v>
      </c>
      <c r="P10" s="47">
        <v>2890000</v>
      </c>
      <c r="Q10" s="45">
        <v>17600</v>
      </c>
      <c r="R10" s="46">
        <v>29300</v>
      </c>
      <c r="S10" s="46">
        <v>46900</v>
      </c>
      <c r="T10" s="46">
        <v>58600</v>
      </c>
      <c r="U10" s="46">
        <v>43600</v>
      </c>
      <c r="V10" s="47">
        <v>23500</v>
      </c>
      <c r="W10" s="45">
        <v>175000</v>
      </c>
      <c r="X10" s="46">
        <v>298000</v>
      </c>
      <c r="Y10" s="46">
        <v>235000</v>
      </c>
      <c r="Z10" s="46">
        <v>586000</v>
      </c>
      <c r="AA10" s="46">
        <v>452000</v>
      </c>
      <c r="AB10" s="47">
        <v>352000</v>
      </c>
      <c r="AC10" s="2"/>
    </row>
    <row r="11" spans="3:29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3:29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3:29" ht="17" thickBot="1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3:29" ht="44" customHeight="1" thickBot="1">
      <c r="C14" s="2"/>
      <c r="E14" s="72" t="s">
        <v>47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4"/>
      <c r="AC14" s="2"/>
    </row>
    <row r="15" spans="3:29" ht="17" thickBot="1">
      <c r="E15" s="69" t="s">
        <v>45</v>
      </c>
      <c r="F15" s="70"/>
      <c r="G15" s="70"/>
      <c r="H15" s="70"/>
      <c r="I15" s="70"/>
      <c r="J15" s="70"/>
      <c r="K15" s="69" t="s">
        <v>35</v>
      </c>
      <c r="L15" s="70"/>
      <c r="M15" s="70"/>
      <c r="N15" s="70"/>
      <c r="O15" s="70"/>
      <c r="P15" s="71"/>
      <c r="Q15" s="69" t="s">
        <v>49</v>
      </c>
      <c r="R15" s="70"/>
      <c r="S15" s="70"/>
      <c r="T15" s="70"/>
      <c r="U15" s="70"/>
      <c r="V15" s="71"/>
      <c r="W15" s="70" t="s">
        <v>50</v>
      </c>
      <c r="X15" s="70"/>
      <c r="Y15" s="70"/>
      <c r="Z15" s="70"/>
      <c r="AA15" s="70"/>
      <c r="AB15" s="71"/>
      <c r="AC15" s="2"/>
    </row>
    <row r="16" spans="3:29" ht="17" thickBot="1">
      <c r="D16" s="1" t="s">
        <v>48</v>
      </c>
      <c r="E16" s="45">
        <v>3247500</v>
      </c>
      <c r="F16" s="46">
        <v>2706000</v>
      </c>
      <c r="G16" s="46">
        <v>2997500</v>
      </c>
      <c r="H16" s="46">
        <v>2338750</v>
      </c>
      <c r="I16" s="46">
        <v>2925000</v>
      </c>
      <c r="J16" s="48"/>
      <c r="K16" s="45">
        <v>2325000</v>
      </c>
      <c r="L16" s="46">
        <v>2798000</v>
      </c>
      <c r="M16" s="46">
        <v>2156000</v>
      </c>
      <c r="N16" s="46">
        <v>2016000</v>
      </c>
      <c r="O16" s="46">
        <v>1674250</v>
      </c>
      <c r="P16" s="47">
        <v>2161000</v>
      </c>
      <c r="Q16" s="45">
        <v>214800</v>
      </c>
      <c r="R16" s="46">
        <v>231650</v>
      </c>
      <c r="S16" s="46">
        <v>240450</v>
      </c>
      <c r="T16" s="46">
        <v>223300</v>
      </c>
      <c r="U16" s="46">
        <v>239200</v>
      </c>
      <c r="V16" s="47">
        <v>252550</v>
      </c>
      <c r="W16" s="46">
        <v>504500</v>
      </c>
      <c r="X16" s="46">
        <v>542000</v>
      </c>
      <c r="Y16" s="46">
        <v>504500</v>
      </c>
      <c r="Z16" s="46">
        <v>686000</v>
      </c>
      <c r="AA16" s="46">
        <v>795000</v>
      </c>
      <c r="AB16" s="47">
        <v>511000</v>
      </c>
      <c r="AC16" s="2"/>
    </row>
    <row r="17" spans="3:29">
      <c r="AA17" s="2"/>
      <c r="AB17" s="2"/>
      <c r="AC17" s="2"/>
    </row>
    <row r="18" spans="3:29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3:29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3:29">
      <c r="C20" s="2"/>
      <c r="AC20" s="2"/>
    </row>
    <row r="28" spans="3:29">
      <c r="S28" s="1" t="s">
        <v>51</v>
      </c>
    </row>
  </sheetData>
  <mergeCells count="10">
    <mergeCell ref="E15:J15"/>
    <mergeCell ref="K15:P15"/>
    <mergeCell ref="Q15:V15"/>
    <mergeCell ref="W15:AB15"/>
    <mergeCell ref="E6:AB6"/>
    <mergeCell ref="E14:AB14"/>
    <mergeCell ref="E7:J7"/>
    <mergeCell ref="K7:P7"/>
    <mergeCell ref="Q7:V7"/>
    <mergeCell ref="W7:A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 (a)</vt:lpstr>
      <vt:lpstr>Figure 4 (b)</vt:lpstr>
      <vt:lpstr>Figure 4 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Balmus</dc:creator>
  <cp:lastModifiedBy>David Adams</cp:lastModifiedBy>
  <dcterms:created xsi:type="dcterms:W3CDTF">2023-11-24T10:11:46Z</dcterms:created>
  <dcterms:modified xsi:type="dcterms:W3CDTF">2023-12-04T17:43:41Z</dcterms:modified>
</cp:coreProperties>
</file>