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ys2648\Downloads\"/>
    </mc:Choice>
  </mc:AlternateContent>
  <xr:revisionPtr revIDLastSave="0" documentId="8_{CBDAF92A-012D-406A-9187-6690CE7B3F65}" xr6:coauthVersionLast="47" xr6:coauthVersionMax="47" xr10:uidLastSave="{00000000-0000-0000-0000-000000000000}"/>
  <bookViews>
    <workbookView xWindow="-110" yWindow="-110" windowWidth="19420" windowHeight="10300" activeTab="4" xr2:uid="{00000000-000D-0000-FFFF-FFFF00000000}"/>
  </bookViews>
  <sheets>
    <sheet name="Fig. S1b" sheetId="2" r:id="rId1"/>
    <sheet name="Fig. S1c" sheetId="3" r:id="rId2"/>
    <sheet name="Fig. S2c" sheetId="4" r:id="rId3"/>
    <sheet name="Fig. S2d" sheetId="5" r:id="rId4"/>
    <sheet name="Fig. S3b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2" l="1"/>
  <c r="C18" i="2"/>
  <c r="C22" i="2"/>
</calcChain>
</file>

<file path=xl/sharedStrings.xml><?xml version="1.0" encoding="utf-8"?>
<sst xmlns="http://schemas.openxmlformats.org/spreadsheetml/2006/main" count="249" uniqueCount="135">
  <si>
    <t>IC50 &gt; 0</t>
  </si>
  <si>
    <t xml:space="preserve">     IC50</t>
  </si>
  <si>
    <t>Top = 100</t>
  </si>
  <si>
    <t xml:space="preserve">     Top</t>
  </si>
  <si>
    <t>Bottom = 0</t>
  </si>
  <si>
    <t xml:space="preserve">     Bottom</t>
  </si>
  <si>
    <t>Constraints</t>
  </si>
  <si>
    <t xml:space="preserve">     Sy.x</t>
  </si>
  <si>
    <t xml:space="preserve">     Sum of Squares</t>
  </si>
  <si>
    <t xml:space="preserve">     R squared</t>
  </si>
  <si>
    <t xml:space="preserve">     Degrees of Freedom</t>
  </si>
  <si>
    <t>Goodness of Fit</t>
  </si>
  <si>
    <t>0.3400 to 0.5306</t>
  </si>
  <si>
    <t xml:space="preserve">     logIC50</t>
  </si>
  <si>
    <t>2.188 to 3.393</t>
  </si>
  <si>
    <t>-2.467 to -1.424</t>
  </si>
  <si>
    <t xml:space="preserve">     HillSlope</t>
  </si>
  <si>
    <t>95% CI (asymptotic)</t>
  </si>
  <si>
    <t>Std. Error</t>
  </si>
  <si>
    <t xml:space="preserve">     Span</t>
  </si>
  <si>
    <t>Best-fit values</t>
  </si>
  <si>
    <t>[Inhibitor] vs. response -- Variable slope (four parameters)</t>
  </si>
  <si>
    <t>nonlinear regression (Graphpad Prism)</t>
  </si>
  <si>
    <t>SEM</t>
  </si>
  <si>
    <t>Mean</t>
  </si>
  <si>
    <t>n</t>
  </si>
  <si>
    <t>Normalized beating frequency</t>
  </si>
  <si>
    <t>Light intensity (µW/mm²)</t>
  </si>
  <si>
    <t>SD</t>
  </si>
  <si>
    <t>DF</t>
  </si>
  <si>
    <t>T</t>
  </si>
  <si>
    <t>115.029615854993, Inf</t>
  </si>
  <si>
    <t>95% CIs for the difference</t>
  </si>
  <si>
    <t>p-value</t>
  </si>
  <si>
    <t>Light</t>
  </si>
  <si>
    <t>Dark</t>
  </si>
  <si>
    <t>Beating rate per minute</t>
  </si>
  <si>
    <t>-ATR</t>
  </si>
  <si>
    <t>+ATR</t>
  </si>
  <si>
    <t>B</t>
  </si>
  <si>
    <t>L</t>
  </si>
  <si>
    <t>R</t>
  </si>
  <si>
    <t>Repeated measures ANOVA with Geisser-Greenhouse correction, followed by Tukey's multiple comparisons test (Prism 9, on average moving speed)</t>
  </si>
  <si>
    <t>Repeated measures ANOVA summary</t>
  </si>
  <si>
    <t>No</t>
  </si>
  <si>
    <t>P value</t>
  </si>
  <si>
    <t>P value summary</t>
  </si>
  <si>
    <t>****</t>
  </si>
  <si>
    <t>Statistically significant (P &lt; 0.05)?</t>
  </si>
  <si>
    <t>Yes</t>
  </si>
  <si>
    <t>Was the matching effective?</t>
  </si>
  <si>
    <t>ANOVA table</t>
  </si>
  <si>
    <t>SS</t>
  </si>
  <si>
    <t>MS</t>
  </si>
  <si>
    <t>F (DFn, DFd)</t>
  </si>
  <si>
    <t>Data summary</t>
  </si>
  <si>
    <t xml:space="preserve">  Assume sphericity?</t>
  </si>
  <si>
    <t xml:space="preserve">  F</t>
  </si>
  <si>
    <t xml:space="preserve">  P value</t>
  </si>
  <si>
    <t>&lt;0.0001</t>
  </si>
  <si>
    <t xml:space="preserve">  P value summary</t>
  </si>
  <si>
    <t xml:space="preserve">  Statistically significant (P &lt; 0.05)?</t>
  </si>
  <si>
    <t xml:space="preserve">  Geisser-Greenhouse's epsilon</t>
  </si>
  <si>
    <t xml:space="preserve">  R squared</t>
  </si>
  <si>
    <t xml:space="preserve">  Is there significant matching (P &lt; 0.05)?</t>
  </si>
  <si>
    <t xml:space="preserve">  Treatment (between columns)</t>
  </si>
  <si>
    <t>P&lt;0.0001</t>
  </si>
  <si>
    <t xml:space="preserve">  Individual (between rows)</t>
  </si>
  <si>
    <t xml:space="preserve">  Residual (random)</t>
  </si>
  <si>
    <t xml:space="preserve">  Total</t>
  </si>
  <si>
    <t xml:space="preserve">  Number of treatments (columns)</t>
  </si>
  <si>
    <t xml:space="preserve">  Number of subjects (rows)</t>
  </si>
  <si>
    <t xml:space="preserve">  Number of missing values</t>
  </si>
  <si>
    <t>Number of families</t>
  </si>
  <si>
    <t>Number of comparisons per family</t>
  </si>
  <si>
    <t>Alpha</t>
  </si>
  <si>
    <t>Tukey's multiple comparisons test</t>
  </si>
  <si>
    <t>Mean Diff.</t>
  </si>
  <si>
    <t>95.00% CI of diff.</t>
  </si>
  <si>
    <t>Below threshold?</t>
  </si>
  <si>
    <t>Summary</t>
  </si>
  <si>
    <t>Adjusted P Value</t>
  </si>
  <si>
    <t xml:space="preserve">  B vs. L</t>
  </si>
  <si>
    <t>-19.88 to -8.670</t>
  </si>
  <si>
    <t>A-B</t>
  </si>
  <si>
    <t xml:space="preserve">  B vs. R</t>
  </si>
  <si>
    <t>-16.43 to -3.599</t>
  </si>
  <si>
    <t>**</t>
  </si>
  <si>
    <t>A-C</t>
  </si>
  <si>
    <t xml:space="preserve">  L vs. R</t>
  </si>
  <si>
    <t>-4.043 to 12.56</t>
  </si>
  <si>
    <t>ns</t>
  </si>
  <si>
    <t>B-C</t>
  </si>
  <si>
    <t>Test details</t>
  </si>
  <si>
    <t>Mean 1</t>
  </si>
  <si>
    <t>Mean 2</t>
  </si>
  <si>
    <t>SE of diff.</t>
  </si>
  <si>
    <t>n1</t>
  </si>
  <si>
    <t>n2</t>
  </si>
  <si>
    <t>q</t>
  </si>
  <si>
    <t>48.05 to 74.17</t>
  </si>
  <si>
    <t>-9.689 to 6.573</t>
  </si>
  <si>
    <t>-78.84 to -46.49</t>
  </si>
  <si>
    <t>unpaired mean difference</t>
  </si>
  <si>
    <t>95CI low</t>
  </si>
  <si>
    <t>95CI high</t>
  </si>
  <si>
    <t>p value (two sided permutation t-test)</t>
  </si>
  <si>
    <t>paired t-test (one sided)</t>
  </si>
  <si>
    <t>stop and turn</t>
  </si>
  <si>
    <t>no behavior</t>
  </si>
  <si>
    <t>retinal</t>
  </si>
  <si>
    <t>no retinal</t>
  </si>
  <si>
    <t>P value and statistical significance</t>
  </si>
  <si>
    <t>Test</t>
  </si>
  <si>
    <t>Chi-square</t>
  </si>
  <si>
    <t>Chi-square, df</t>
  </si>
  <si>
    <t>One- or two-sided</t>
  </si>
  <si>
    <t>NA</t>
  </si>
  <si>
    <t>0.6377, 2</t>
  </si>
  <si>
    <t>no ret</t>
  </si>
  <si>
    <t>ret</t>
  </si>
  <si>
    <t>24.39, 2</t>
  </si>
  <si>
    <t>z</t>
  </si>
  <si>
    <t>Two-sided</t>
  </si>
  <si>
    <t>B vs L</t>
  </si>
  <si>
    <t>L vs R</t>
  </si>
  <si>
    <t>B vs R</t>
  </si>
  <si>
    <t>22.13, 1</t>
  </si>
  <si>
    <t>9.524, 1</t>
  </si>
  <si>
    <t>3.092, 1</t>
  </si>
  <si>
    <t>Chi-square test (Graphpad Prism)</t>
  </si>
  <si>
    <t>F (1.630, 34.23) = 14.47</t>
  </si>
  <si>
    <t>F (21, 42) = 36.73</t>
  </si>
  <si>
    <t>F (1.368, 30.09) = 97.07</t>
  </si>
  <si>
    <t>F (22, 44) = 6.131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</si>
</sst>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164" fontId="0" fillId="0" borderId="0" xfId="0" applyNumberFormat="1"/>
    <xf numFmtId="1" fontId="0" fillId="0" borderId="0" xfId="0" applyNumberFormat="1"/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0" fillId="0" borderId="1" xfId="0" applyBorder="1"/>
    <xf numFmtId="0" fontId="1" fillId="0" borderId="1" xfId="0" applyFont="1" applyBorder="1"/>
    <xf numFmtId="0" fontId="0" fillId="0" borderId="2" xfId="0" applyBorder="1"/>
    <xf numFmtId="2" fontId="0" fillId="0" borderId="0" xfId="0" applyNumberFormat="1"/>
    <xf numFmtId="0" fontId="0" fillId="0" borderId="3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right" vertical="center"/>
    </xf>
    <xf numFmtId="11" fontId="0" fillId="0" borderId="2" xfId="0" applyNumberFormat="1" applyBorder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4" xfId="0" applyBorder="1"/>
    <xf numFmtId="0" fontId="1" fillId="0" borderId="3" xfId="0" applyFont="1" applyBorder="1"/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2" fillId="0" borderId="4" xfId="0" quotePrefix="1" applyFont="1" applyBorder="1"/>
    <xf numFmtId="0" fontId="4" fillId="0" borderId="0" xfId="0" applyFont="1" applyAlignment="1">
      <alignment horizontal="left"/>
    </xf>
    <xf numFmtId="0" fontId="0" fillId="0" borderId="5" xfId="0" applyBorder="1"/>
    <xf numFmtId="0" fontId="0" fillId="0" borderId="6" xfId="0" applyBorder="1"/>
    <xf numFmtId="0" fontId="5" fillId="0" borderId="0" xfId="0" applyFont="1"/>
    <xf numFmtId="0" fontId="0" fillId="0" borderId="4" xfId="0" quotePrefix="1" applyBorder="1" applyAlignment="1">
      <alignment horizontal="center"/>
    </xf>
    <xf numFmtId="0" fontId="2" fillId="0" borderId="0" xfId="0" applyFo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1" xfId="0" quotePrefix="1" applyBorder="1" applyAlignment="1">
      <alignment horizontal="center"/>
    </xf>
    <xf numFmtId="164" fontId="0" fillId="0" borderId="2" xfId="0" applyNumberFormat="1" applyBorder="1"/>
    <xf numFmtId="164" fontId="0" fillId="0" borderId="5" xfId="0" applyNumberFormat="1" applyBorder="1"/>
    <xf numFmtId="164" fontId="0" fillId="0" borderId="4" xfId="0" applyNumberFormat="1" applyBorder="1"/>
    <xf numFmtId="164" fontId="0" fillId="0" borderId="1" xfId="0" applyNumberFormat="1" applyBorder="1"/>
    <xf numFmtId="164" fontId="0" fillId="0" borderId="6" xfId="0" applyNumberFormat="1" applyBorder="1"/>
    <xf numFmtId="164" fontId="0" fillId="0" borderId="3" xfId="0" applyNumberFormat="1" applyBorder="1"/>
    <xf numFmtId="0" fontId="0" fillId="0" borderId="2" xfId="0" quotePrefix="1" applyBorder="1" applyAlignment="1">
      <alignment horizontal="center"/>
    </xf>
    <xf numFmtId="0" fontId="0" fillId="0" borderId="0" xfId="0" quotePrefix="1" applyAlignment="1">
      <alignment horizontal="center"/>
    </xf>
    <xf numFmtId="0" fontId="0" fillId="0" borderId="5" xfId="0" quotePrefix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38"/>
  <sheetViews>
    <sheetView zoomScale="85" zoomScaleNormal="85" workbookViewId="0">
      <selection activeCell="L22" sqref="L22"/>
    </sheetView>
  </sheetViews>
  <sheetFormatPr defaultRowHeight="14.5" x14ac:dyDescent="0.35"/>
  <cols>
    <col min="2" max="2" width="19.36328125" customWidth="1"/>
    <col min="3" max="3" width="10.1796875" bestFit="1" customWidth="1"/>
  </cols>
  <sheetData>
    <row r="2" spans="1:20" s="11" customFormat="1" ht="29" x14ac:dyDescent="0.35">
      <c r="B2" s="11" t="s">
        <v>27</v>
      </c>
      <c r="C2" s="12" t="s">
        <v>26</v>
      </c>
      <c r="N2" s="11" t="s">
        <v>25</v>
      </c>
      <c r="O2" s="11" t="s">
        <v>24</v>
      </c>
      <c r="P2" s="11" t="s">
        <v>23</v>
      </c>
    </row>
    <row r="3" spans="1:20" x14ac:dyDescent="0.35">
      <c r="B3" s="9">
        <v>1.0705880000000001</v>
      </c>
      <c r="C3" s="40">
        <v>76.779139999999998</v>
      </c>
      <c r="D3" s="2">
        <v>109.53857499999999</v>
      </c>
      <c r="E3" s="2">
        <v>124.60362000000001</v>
      </c>
      <c r="F3" s="2">
        <v>85.773489999999995</v>
      </c>
      <c r="G3" s="2">
        <v>122.69395</v>
      </c>
      <c r="H3" s="2">
        <v>94.459894000000006</v>
      </c>
      <c r="I3" s="2">
        <v>84.761279999999999</v>
      </c>
      <c r="J3" s="2">
        <v>42.753030000000003</v>
      </c>
      <c r="K3" s="2">
        <v>36.769280000000002</v>
      </c>
      <c r="L3" s="2">
        <v>21.661469999999994</v>
      </c>
      <c r="M3" s="2">
        <v>143.64071999999999</v>
      </c>
      <c r="N3" s="10">
        <v>11</v>
      </c>
      <c r="O3" s="2">
        <v>85.766768090909082</v>
      </c>
      <c r="P3" s="2">
        <v>11.7952974599695</v>
      </c>
    </row>
    <row r="4" spans="1:20" x14ac:dyDescent="0.35">
      <c r="B4" s="9">
        <v>4.705883</v>
      </c>
      <c r="C4" s="35">
        <v>9.9649900000000002</v>
      </c>
      <c r="D4" s="2">
        <v>29.204710000000006</v>
      </c>
      <c r="E4" s="2">
        <v>20.021069999999995</v>
      </c>
      <c r="F4" s="2">
        <v>19.245930000000001</v>
      </c>
      <c r="G4" s="2">
        <v>11.62724</v>
      </c>
      <c r="H4" s="2">
        <v>40.695819999999998</v>
      </c>
      <c r="I4" s="2">
        <v>13.410219999999995</v>
      </c>
      <c r="J4" s="2">
        <v>7.8540100000000024</v>
      </c>
      <c r="K4" s="2">
        <v>18.109579999999994</v>
      </c>
      <c r="L4" s="2">
        <v>38.109380000000002</v>
      </c>
      <c r="M4" s="2">
        <v>18.260679999999994</v>
      </c>
      <c r="N4" s="8">
        <v>11</v>
      </c>
      <c r="O4" s="2">
        <v>20.591239090909088</v>
      </c>
      <c r="P4" s="2">
        <v>3.3112355452128202</v>
      </c>
    </row>
    <row r="5" spans="1:20" x14ac:dyDescent="0.35">
      <c r="B5" s="9">
        <v>7.4117649999999999</v>
      </c>
      <c r="C5" s="35">
        <v>15.718580000000003</v>
      </c>
      <c r="D5" s="2">
        <v>25.842920000000007</v>
      </c>
      <c r="E5" s="2">
        <v>5.3257399999999961</v>
      </c>
      <c r="F5" s="2">
        <v>16.532240000000002</v>
      </c>
      <c r="G5" s="2">
        <v>5.3767500000000013</v>
      </c>
      <c r="H5" s="2">
        <v>48.979329999999997</v>
      </c>
      <c r="I5" s="2">
        <v>12.968890000000002</v>
      </c>
      <c r="J5" s="2">
        <v>18.527370000000005</v>
      </c>
      <c r="K5" s="2">
        <v>7.4605799999999931</v>
      </c>
      <c r="L5" s="2">
        <v>17.894390000000001</v>
      </c>
      <c r="M5" s="2">
        <v>28.719980000000007</v>
      </c>
      <c r="N5" s="8">
        <v>11</v>
      </c>
      <c r="O5" s="2">
        <v>18.486070000000005</v>
      </c>
      <c r="P5" s="2">
        <v>3.8109561746763299</v>
      </c>
    </row>
    <row r="6" spans="1:20" x14ac:dyDescent="0.35">
      <c r="B6" s="9">
        <v>18.588239999999999</v>
      </c>
      <c r="C6" s="35">
        <v>3.8851800000000054</v>
      </c>
      <c r="D6" s="2">
        <v>7.7324600000000032</v>
      </c>
      <c r="E6" s="2">
        <v>14.475279999999998</v>
      </c>
      <c r="F6" s="2">
        <v>4.721509999999995</v>
      </c>
      <c r="G6" s="2">
        <v>5.8759100000000046</v>
      </c>
      <c r="H6" s="2">
        <v>4.3115200000000016</v>
      </c>
      <c r="I6" s="2">
        <v>7.7212899999999962</v>
      </c>
      <c r="J6" s="2">
        <v>0.5547600000000017</v>
      </c>
      <c r="K6" s="2">
        <v>9.0021700000000067</v>
      </c>
      <c r="L6" s="2">
        <v>17.662450000000007</v>
      </c>
      <c r="M6" s="2">
        <v>11.647940000000006</v>
      </c>
      <c r="N6" s="8">
        <v>11</v>
      </c>
      <c r="O6" s="2">
        <v>7.9627700000000026</v>
      </c>
      <c r="P6" s="2">
        <v>1.5104680013937899</v>
      </c>
    </row>
    <row r="7" spans="1:20" x14ac:dyDescent="0.35">
      <c r="B7" s="9">
        <v>28.705880000000001</v>
      </c>
      <c r="C7" s="35">
        <v>4.3071099999999944</v>
      </c>
      <c r="D7" s="2">
        <v>3.4031200000000013</v>
      </c>
      <c r="E7" s="2">
        <v>4.8668700000000058</v>
      </c>
      <c r="F7" s="2">
        <v>0</v>
      </c>
      <c r="G7" s="2">
        <v>0.77616999999999337</v>
      </c>
      <c r="H7" s="2">
        <v>10.583380000000005</v>
      </c>
      <c r="I7" s="2">
        <v>3.7867200000000025</v>
      </c>
      <c r="J7" s="2">
        <v>2.8412399999999991</v>
      </c>
      <c r="K7" s="2">
        <v>0</v>
      </c>
      <c r="L7" s="2">
        <v>56.863709999999998</v>
      </c>
      <c r="M7" s="2">
        <v>3.4302399999999977</v>
      </c>
      <c r="N7" s="8">
        <v>11</v>
      </c>
      <c r="O7" s="2">
        <v>8.2598690909090902</v>
      </c>
      <c r="P7" s="2">
        <v>4.93927613495402</v>
      </c>
    </row>
    <row r="8" spans="1:20" x14ac:dyDescent="0.35">
      <c r="B8" s="9">
        <v>57.764710000000001</v>
      </c>
      <c r="C8" s="35">
        <v>1.0148800000000051</v>
      </c>
      <c r="D8" s="2">
        <v>0</v>
      </c>
      <c r="E8" s="2">
        <v>5.0247800000000069</v>
      </c>
      <c r="F8" s="2">
        <v>6.9793899999999951</v>
      </c>
      <c r="G8" s="2">
        <v>0.61275999999999442</v>
      </c>
      <c r="H8" s="2">
        <v>0.73277000000000214</v>
      </c>
      <c r="I8" s="2">
        <v>2.1489299999999929</v>
      </c>
      <c r="J8" s="2">
        <v>5.6293399999999991</v>
      </c>
      <c r="K8" s="2">
        <v>6.4272899999999993</v>
      </c>
      <c r="L8" s="2">
        <v>27.355599999999995</v>
      </c>
      <c r="M8" s="2">
        <v>1.3562500000000028</v>
      </c>
      <c r="N8" s="8">
        <v>11</v>
      </c>
      <c r="O8" s="2">
        <v>5.2074536363636357</v>
      </c>
      <c r="P8" s="2">
        <v>2.34597351560044</v>
      </c>
    </row>
    <row r="9" spans="1:20" x14ac:dyDescent="0.35">
      <c r="B9" s="9">
        <v>81.294120000000007</v>
      </c>
      <c r="C9" s="35">
        <v>1.954189999999997</v>
      </c>
      <c r="D9" s="2">
        <v>2.4214699999999993</v>
      </c>
      <c r="E9" s="2">
        <v>0</v>
      </c>
      <c r="F9" s="2">
        <v>3.1107300000000038</v>
      </c>
      <c r="G9" s="2">
        <v>0</v>
      </c>
      <c r="H9" s="2">
        <v>0.90219000000000449</v>
      </c>
      <c r="I9" s="2">
        <v>1.2151099999999957</v>
      </c>
      <c r="J9" s="2">
        <v>2.820059999999998</v>
      </c>
      <c r="K9" s="2">
        <v>8.7466600000000057</v>
      </c>
      <c r="L9" s="2">
        <v>0</v>
      </c>
      <c r="M9" s="2">
        <v>0</v>
      </c>
      <c r="N9" s="8">
        <v>11</v>
      </c>
      <c r="O9" s="2">
        <v>1.9245827272727276</v>
      </c>
      <c r="P9" s="2">
        <v>0.77084398788257502</v>
      </c>
    </row>
    <row r="10" spans="1:20" x14ac:dyDescent="0.35">
      <c r="B10" s="9">
        <v>132.94120000000001</v>
      </c>
      <c r="C10" s="35">
        <v>0</v>
      </c>
      <c r="D10" s="2">
        <v>2.8447500000000048</v>
      </c>
      <c r="E10" s="2">
        <v>2.8855800000000045</v>
      </c>
      <c r="F10" s="2">
        <v>6.7062099999999987</v>
      </c>
      <c r="G10" s="2">
        <v>4.0456099999999964</v>
      </c>
      <c r="H10" s="2">
        <v>0</v>
      </c>
      <c r="I10" s="2">
        <v>0</v>
      </c>
      <c r="J10" s="2">
        <v>0</v>
      </c>
      <c r="K10" s="2">
        <v>2.3609299999999962</v>
      </c>
      <c r="L10" s="2">
        <v>18.87997</v>
      </c>
      <c r="M10" s="2">
        <v>4.4526400000000024</v>
      </c>
      <c r="N10" s="8">
        <v>11</v>
      </c>
      <c r="O10" s="2">
        <v>3.8341536363636366</v>
      </c>
      <c r="P10" s="2">
        <v>1.6456680676879401</v>
      </c>
    </row>
    <row r="13" spans="1:20" s="6" customFormat="1" x14ac:dyDescent="0.35">
      <c r="A13" s="7" t="s">
        <v>22</v>
      </c>
    </row>
    <row r="14" spans="1:20" x14ac:dyDescent="0.35">
      <c r="B14" s="4"/>
    </row>
    <row r="15" spans="1:20" x14ac:dyDescent="0.35">
      <c r="B15" s="1" t="s">
        <v>21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20" x14ac:dyDescent="0.35">
      <c r="B16" s="1" t="s">
        <v>20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R16" s="1"/>
      <c r="S16" s="1"/>
      <c r="T16" s="1"/>
    </row>
    <row r="17" spans="2:20" x14ac:dyDescent="0.35">
      <c r="B17" s="1" t="s">
        <v>5</v>
      </c>
      <c r="C17" s="5">
        <f xml:space="preserve"> 0</f>
        <v>0</v>
      </c>
      <c r="D17" s="5"/>
      <c r="E17" s="5"/>
      <c r="F17" s="5"/>
      <c r="G17" s="5"/>
      <c r="H17" s="5"/>
      <c r="I17" s="5"/>
      <c r="J17" s="5"/>
      <c r="K17" s="5"/>
      <c r="L17" s="5"/>
      <c r="M17" s="5"/>
      <c r="R17" s="1"/>
      <c r="S17" s="1"/>
      <c r="T17" s="1"/>
    </row>
    <row r="18" spans="2:20" x14ac:dyDescent="0.35">
      <c r="B18" s="1" t="s">
        <v>3</v>
      </c>
      <c r="C18" s="5">
        <f xml:space="preserve"> 100</f>
        <v>100</v>
      </c>
      <c r="D18" s="5"/>
      <c r="E18" s="5"/>
      <c r="F18" s="5"/>
      <c r="G18" s="5"/>
      <c r="H18" s="5"/>
      <c r="I18" s="5"/>
      <c r="J18" s="5"/>
      <c r="K18" s="5"/>
      <c r="L18" s="5"/>
      <c r="M18" s="5"/>
      <c r="R18" s="1"/>
      <c r="S18" s="1"/>
      <c r="T18" s="1"/>
    </row>
    <row r="19" spans="2:20" x14ac:dyDescent="0.35">
      <c r="B19" s="1" t="s">
        <v>16</v>
      </c>
      <c r="C19" s="5">
        <v>-1.946</v>
      </c>
      <c r="D19" s="5"/>
      <c r="E19" s="5"/>
      <c r="F19" s="5"/>
      <c r="G19" s="5"/>
      <c r="H19" s="5"/>
      <c r="I19" s="5"/>
      <c r="J19" s="5"/>
      <c r="K19" s="5"/>
      <c r="L19" s="5"/>
      <c r="M19" s="5"/>
      <c r="R19" s="1"/>
      <c r="S19" s="1"/>
      <c r="T19" s="1"/>
    </row>
    <row r="20" spans="2:20" x14ac:dyDescent="0.35">
      <c r="B20" s="1" t="s">
        <v>1</v>
      </c>
      <c r="C20" s="5">
        <v>2.7909999999999999</v>
      </c>
      <c r="D20" s="5"/>
      <c r="E20" s="5"/>
      <c r="F20" s="5"/>
      <c r="G20" s="5"/>
      <c r="H20" s="5"/>
      <c r="I20" s="5"/>
      <c r="J20" s="5"/>
      <c r="K20" s="5"/>
      <c r="L20" s="5"/>
      <c r="M20" s="5"/>
      <c r="R20" s="1"/>
      <c r="S20" s="1"/>
      <c r="T20" s="1"/>
    </row>
    <row r="21" spans="2:20" x14ac:dyDescent="0.35">
      <c r="B21" s="1" t="s">
        <v>13</v>
      </c>
      <c r="C21" s="5">
        <v>0.44569999999999999</v>
      </c>
      <c r="D21" s="5"/>
      <c r="E21" s="5"/>
      <c r="F21" s="5"/>
      <c r="G21" s="5"/>
      <c r="H21" s="5"/>
      <c r="I21" s="5"/>
      <c r="J21" s="5"/>
      <c r="K21" s="5"/>
      <c r="L21" s="5"/>
      <c r="M21" s="5"/>
      <c r="R21" s="1"/>
      <c r="S21" s="1"/>
      <c r="T21" s="1"/>
    </row>
    <row r="22" spans="2:20" x14ac:dyDescent="0.35">
      <c r="B22" s="1" t="s">
        <v>19</v>
      </c>
      <c r="C22" s="5">
        <f xml:space="preserve"> 100</f>
        <v>100</v>
      </c>
      <c r="D22" s="5"/>
      <c r="E22" s="5"/>
      <c r="F22" s="5"/>
      <c r="G22" s="5"/>
      <c r="H22" s="5"/>
      <c r="I22" s="5"/>
      <c r="J22" s="5"/>
      <c r="K22" s="5"/>
      <c r="L22" s="5"/>
      <c r="M22" s="5"/>
      <c r="R22" s="1"/>
      <c r="S22" s="1"/>
      <c r="T22" s="1"/>
    </row>
    <row r="23" spans="2:20" x14ac:dyDescent="0.35">
      <c r="B23" s="1" t="s">
        <v>18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R23" s="1"/>
      <c r="S23" s="1"/>
      <c r="T23" s="1"/>
    </row>
    <row r="24" spans="2:20" x14ac:dyDescent="0.35">
      <c r="B24" t="s">
        <v>16</v>
      </c>
      <c r="C24">
        <v>0.26279999999999998</v>
      </c>
    </row>
    <row r="25" spans="2:20" x14ac:dyDescent="0.35">
      <c r="B25" s="4" t="s">
        <v>1</v>
      </c>
      <c r="C25">
        <v>0.30370000000000003</v>
      </c>
    </row>
    <row r="26" spans="2:20" x14ac:dyDescent="0.35">
      <c r="B26" s="1" t="s">
        <v>17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Q26" s="1"/>
      <c r="R26" s="2"/>
      <c r="S26" s="1"/>
    </row>
    <row r="27" spans="2:20" x14ac:dyDescent="0.35">
      <c r="B27" s="1" t="s">
        <v>16</v>
      </c>
      <c r="C27" s="2" t="s">
        <v>15</v>
      </c>
      <c r="D27" s="2"/>
      <c r="E27" s="2"/>
      <c r="F27" s="2"/>
      <c r="G27" s="2"/>
      <c r="H27" s="2"/>
      <c r="I27" s="2"/>
      <c r="J27" s="2"/>
      <c r="K27" s="2"/>
      <c r="L27" s="2"/>
      <c r="M27" s="2"/>
      <c r="Q27" s="1"/>
      <c r="R27" s="2"/>
      <c r="S27" s="1"/>
    </row>
    <row r="28" spans="2:20" x14ac:dyDescent="0.35">
      <c r="B28" s="1" t="s">
        <v>1</v>
      </c>
      <c r="C28" s="2" t="s">
        <v>14</v>
      </c>
      <c r="D28" s="2"/>
      <c r="E28" s="2"/>
      <c r="F28" s="2"/>
      <c r="G28" s="2"/>
      <c r="H28" s="2"/>
      <c r="I28" s="2"/>
      <c r="J28" s="2"/>
      <c r="K28" s="2"/>
      <c r="L28" s="2"/>
      <c r="M28" s="2"/>
      <c r="Q28" s="1"/>
      <c r="R28" s="2"/>
      <c r="S28" s="1"/>
    </row>
    <row r="29" spans="2:20" x14ac:dyDescent="0.35">
      <c r="B29" s="1" t="s">
        <v>13</v>
      </c>
      <c r="C29" s="2" t="s">
        <v>12</v>
      </c>
      <c r="D29" s="2"/>
      <c r="E29" s="2"/>
      <c r="F29" s="2"/>
      <c r="G29" s="2"/>
      <c r="H29" s="2"/>
      <c r="I29" s="2"/>
      <c r="J29" s="2"/>
      <c r="K29" s="2"/>
      <c r="L29" s="2"/>
      <c r="M29" s="2"/>
      <c r="Q29" s="1"/>
      <c r="R29" s="2"/>
      <c r="S29" s="1"/>
    </row>
    <row r="30" spans="2:20" x14ac:dyDescent="0.35">
      <c r="B30" s="1" t="s">
        <v>11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Q30" s="1"/>
      <c r="R30" s="2"/>
      <c r="S30" s="1"/>
    </row>
    <row r="31" spans="2:20" x14ac:dyDescent="0.35">
      <c r="B31" s="1" t="s">
        <v>10</v>
      </c>
      <c r="C31" s="2">
        <v>97</v>
      </c>
      <c r="D31" s="2"/>
      <c r="E31" s="2"/>
      <c r="F31" s="2"/>
      <c r="G31" s="2"/>
      <c r="H31" s="2"/>
      <c r="I31" s="2"/>
      <c r="J31" s="2"/>
      <c r="K31" s="2"/>
      <c r="L31" s="2"/>
      <c r="M31" s="2"/>
      <c r="Q31" s="1"/>
      <c r="R31" s="2"/>
      <c r="S31" s="1"/>
    </row>
    <row r="32" spans="2:20" x14ac:dyDescent="0.35">
      <c r="B32" s="1" t="s">
        <v>9</v>
      </c>
      <c r="C32" s="2">
        <v>0.80130000000000001</v>
      </c>
      <c r="D32" s="2"/>
      <c r="E32" s="2"/>
      <c r="F32" s="2"/>
      <c r="G32" s="2"/>
      <c r="H32" s="2"/>
      <c r="I32" s="2"/>
      <c r="J32" s="2"/>
      <c r="K32" s="2"/>
      <c r="L32" s="2"/>
      <c r="M32" s="2"/>
      <c r="Q32" s="1"/>
      <c r="R32" s="2"/>
      <c r="S32" s="1"/>
    </row>
    <row r="33" spans="2:19" x14ac:dyDescent="0.35">
      <c r="B33" s="1" t="s">
        <v>8</v>
      </c>
      <c r="C33" s="3">
        <v>30179</v>
      </c>
      <c r="D33" s="2"/>
      <c r="E33" s="2"/>
      <c r="F33" s="2"/>
      <c r="G33" s="2"/>
      <c r="H33" s="2"/>
      <c r="I33" s="2"/>
      <c r="J33" s="2"/>
      <c r="K33" s="2"/>
      <c r="L33" s="2"/>
      <c r="M33" s="2"/>
      <c r="Q33" s="1"/>
      <c r="R33" s="2"/>
      <c r="S33" s="1"/>
    </row>
    <row r="34" spans="2:19" x14ac:dyDescent="0.35">
      <c r="B34" t="s">
        <v>7</v>
      </c>
      <c r="C34">
        <v>17.64</v>
      </c>
    </row>
    <row r="35" spans="2:19" x14ac:dyDescent="0.35">
      <c r="B35" t="s">
        <v>6</v>
      </c>
    </row>
    <row r="36" spans="2:19" x14ac:dyDescent="0.35">
      <c r="B36" t="s">
        <v>5</v>
      </c>
      <c r="C36" t="s">
        <v>4</v>
      </c>
    </row>
    <row r="37" spans="2:19" x14ac:dyDescent="0.35">
      <c r="B37" t="s">
        <v>3</v>
      </c>
      <c r="C37" t="s">
        <v>2</v>
      </c>
    </row>
    <row r="38" spans="2:19" x14ac:dyDescent="0.35">
      <c r="B38" t="s">
        <v>1</v>
      </c>
      <c r="C38" t="s"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"/>
  <sheetViews>
    <sheetView workbookViewId="0">
      <selection activeCell="F23" sqref="F23"/>
    </sheetView>
  </sheetViews>
  <sheetFormatPr defaultRowHeight="14.5" x14ac:dyDescent="0.35"/>
  <cols>
    <col min="2" max="2" width="23.7265625" customWidth="1"/>
  </cols>
  <sheetData>
    <row r="1" spans="2:4" x14ac:dyDescent="0.35">
      <c r="C1" t="s">
        <v>36</v>
      </c>
    </row>
    <row r="2" spans="2:4" x14ac:dyDescent="0.35">
      <c r="C2" s="6" t="s">
        <v>35</v>
      </c>
      <c r="D2" s="6" t="s">
        <v>34</v>
      </c>
    </row>
    <row r="3" spans="2:4" x14ac:dyDescent="0.35">
      <c r="C3" s="21">
        <v>68.881869100000003</v>
      </c>
      <c r="D3" s="1">
        <v>19.531182600000001</v>
      </c>
    </row>
    <row r="4" spans="2:4" x14ac:dyDescent="0.35">
      <c r="C4" s="17">
        <v>273.04170499999998</v>
      </c>
      <c r="D4" s="1">
        <v>24.864447800000001</v>
      </c>
    </row>
    <row r="5" spans="2:4" x14ac:dyDescent="0.35">
      <c r="C5" s="17">
        <v>291.33363200000002</v>
      </c>
      <c r="D5" s="1">
        <v>19.010882500000001</v>
      </c>
    </row>
    <row r="6" spans="2:4" x14ac:dyDescent="0.35">
      <c r="C6" s="17">
        <v>313.39616699999999</v>
      </c>
      <c r="D6" s="1">
        <v>23.7442259</v>
      </c>
    </row>
    <row r="7" spans="2:4" x14ac:dyDescent="0.35">
      <c r="C7" s="17">
        <v>149.65663599999999</v>
      </c>
      <c r="D7" s="1">
        <v>42.614418700000002</v>
      </c>
    </row>
    <row r="8" spans="2:4" x14ac:dyDescent="0.35">
      <c r="C8" s="17">
        <v>273.461613</v>
      </c>
      <c r="D8" s="1">
        <v>49.825726099999997</v>
      </c>
    </row>
    <row r="9" spans="2:4" x14ac:dyDescent="0.35">
      <c r="C9" s="17">
        <v>94.161598699999999</v>
      </c>
      <c r="D9" s="1">
        <v>14.4859919</v>
      </c>
    </row>
    <row r="10" spans="2:4" x14ac:dyDescent="0.35">
      <c r="C10" s="17">
        <v>158.986223</v>
      </c>
      <c r="D10" s="1">
        <v>35.711133400000001</v>
      </c>
    </row>
    <row r="11" spans="2:4" x14ac:dyDescent="0.35">
      <c r="C11" s="17">
        <v>225.648933</v>
      </c>
      <c r="D11" s="1">
        <v>24.399402299999998</v>
      </c>
    </row>
    <row r="12" spans="2:4" x14ac:dyDescent="0.35">
      <c r="C12" s="17">
        <v>187.891108</v>
      </c>
      <c r="D12" s="1">
        <v>44.099846700000001</v>
      </c>
    </row>
    <row r="13" spans="2:4" x14ac:dyDescent="0.35">
      <c r="C13" s="17">
        <v>113.797774</v>
      </c>
      <c r="D13" s="1">
        <v>59.027828999999997</v>
      </c>
    </row>
    <row r="14" spans="2:4" x14ac:dyDescent="0.35">
      <c r="C14" s="20"/>
      <c r="D14" s="6"/>
    </row>
    <row r="15" spans="2:4" x14ac:dyDescent="0.35">
      <c r="B15" s="19" t="s">
        <v>25</v>
      </c>
      <c r="C15" s="17">
        <v>11</v>
      </c>
      <c r="D15" s="1">
        <v>11</v>
      </c>
    </row>
    <row r="16" spans="2:4" x14ac:dyDescent="0.35">
      <c r="B16" s="18" t="s">
        <v>24</v>
      </c>
      <c r="C16" s="17">
        <v>195.5</v>
      </c>
      <c r="D16" s="1">
        <v>32.479999999999997</v>
      </c>
    </row>
    <row r="17" spans="1:4" x14ac:dyDescent="0.35">
      <c r="B17" s="18" t="s">
        <v>23</v>
      </c>
      <c r="C17" s="17">
        <v>25.68</v>
      </c>
      <c r="D17" s="1">
        <v>4.3970000000000002</v>
      </c>
    </row>
    <row r="19" spans="1:4" s="6" customFormat="1" x14ac:dyDescent="0.35">
      <c r="A19" s="16" t="s">
        <v>107</v>
      </c>
    </row>
    <row r="20" spans="1:4" x14ac:dyDescent="0.35">
      <c r="B20" s="15"/>
    </row>
    <row r="21" spans="1:4" x14ac:dyDescent="0.35">
      <c r="B21" s="13" t="s">
        <v>33</v>
      </c>
      <c r="C21" s="14">
        <v>5.35183994435909E-5</v>
      </c>
    </row>
    <row r="22" spans="1:4" x14ac:dyDescent="0.35">
      <c r="B22" s="13" t="s">
        <v>32</v>
      </c>
      <c r="C22" s="8" t="s">
        <v>31</v>
      </c>
    </row>
    <row r="23" spans="1:4" x14ac:dyDescent="0.35">
      <c r="B23" s="13" t="s">
        <v>30</v>
      </c>
      <c r="C23" s="8">
        <v>6.1590920931311102</v>
      </c>
    </row>
    <row r="24" spans="1:4" x14ac:dyDescent="0.35">
      <c r="B24" s="13" t="s">
        <v>29</v>
      </c>
      <c r="C24" s="8">
        <v>10</v>
      </c>
    </row>
    <row r="25" spans="1:4" x14ac:dyDescent="0.35">
      <c r="B25" s="13" t="s">
        <v>28</v>
      </c>
      <c r="C25" s="8">
        <v>87.771443716945896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68F06-57B3-4399-BDCC-1B1F2C700DB2}">
  <dimension ref="A1:R73"/>
  <sheetViews>
    <sheetView workbookViewId="0">
      <selection activeCell="K12" sqref="K12"/>
    </sheetView>
  </sheetViews>
  <sheetFormatPr defaultColWidth="9.08984375" defaultRowHeight="14.5" x14ac:dyDescent="0.35"/>
  <cols>
    <col min="1" max="1" width="34.54296875" customWidth="1"/>
  </cols>
  <sheetData>
    <row r="1" spans="2:8" x14ac:dyDescent="0.35">
      <c r="B1" s="41" t="s">
        <v>37</v>
      </c>
      <c r="C1" s="42"/>
      <c r="D1" s="43"/>
      <c r="F1" s="41" t="s">
        <v>38</v>
      </c>
      <c r="G1" s="42"/>
      <c r="H1" s="43"/>
    </row>
    <row r="2" spans="2:8" x14ac:dyDescent="0.35">
      <c r="B2" s="20" t="s">
        <v>39</v>
      </c>
      <c r="C2" s="6" t="s">
        <v>40</v>
      </c>
      <c r="D2" s="28" t="s">
        <v>41</v>
      </c>
      <c r="F2" s="20" t="s">
        <v>39</v>
      </c>
      <c r="G2" s="6" t="s">
        <v>40</v>
      </c>
      <c r="H2" s="28" t="s">
        <v>41</v>
      </c>
    </row>
    <row r="3" spans="2:8" x14ac:dyDescent="0.35">
      <c r="B3" s="35">
        <v>39.407789999999999</v>
      </c>
      <c r="C3" s="2">
        <v>55.627630000000003</v>
      </c>
      <c r="D3" s="36">
        <v>55.63552</v>
      </c>
      <c r="E3" s="2"/>
      <c r="F3" s="35">
        <v>95.904880000000006</v>
      </c>
      <c r="G3" s="2">
        <v>37.548139999999997</v>
      </c>
      <c r="H3" s="36">
        <v>94.983720000000005</v>
      </c>
    </row>
    <row r="4" spans="2:8" x14ac:dyDescent="0.35">
      <c r="B4" s="35">
        <v>54.979559999999999</v>
      </c>
      <c r="C4" s="2">
        <v>90.039289999999994</v>
      </c>
      <c r="D4" s="36">
        <v>75.342489999999998</v>
      </c>
      <c r="E4" s="2"/>
      <c r="F4" s="35">
        <v>74.62988</v>
      </c>
      <c r="G4" s="2">
        <v>35.614840000000001</v>
      </c>
      <c r="H4" s="36">
        <v>55.463909999999998</v>
      </c>
    </row>
    <row r="5" spans="2:8" x14ac:dyDescent="0.35">
      <c r="B5" s="35">
        <v>68.331980000000001</v>
      </c>
      <c r="C5" s="2">
        <v>77.098889999999997</v>
      </c>
      <c r="D5" s="36">
        <v>72.543199999999999</v>
      </c>
      <c r="E5" s="2"/>
      <c r="F5" s="35">
        <v>84.695490000000007</v>
      </c>
      <c r="G5" s="2">
        <v>30.888649999999998</v>
      </c>
      <c r="H5" s="36">
        <v>82.570390000000003</v>
      </c>
    </row>
    <row r="6" spans="2:8" x14ac:dyDescent="0.35">
      <c r="B6" s="35">
        <v>128.50783000000001</v>
      </c>
      <c r="C6" s="2">
        <v>151.26338999999999</v>
      </c>
      <c r="D6" s="36">
        <v>131.95842999999999</v>
      </c>
      <c r="E6" s="2"/>
      <c r="F6" s="35">
        <v>125.63422</v>
      </c>
      <c r="G6" s="2">
        <v>30.483409999999999</v>
      </c>
      <c r="H6" s="36">
        <v>132.51159000000001</v>
      </c>
    </row>
    <row r="7" spans="2:8" x14ac:dyDescent="0.35">
      <c r="B7" s="35">
        <v>115.71822</v>
      </c>
      <c r="C7" s="2">
        <v>120.66125</v>
      </c>
      <c r="D7" s="36">
        <v>129.1302</v>
      </c>
      <c r="E7" s="2"/>
      <c r="F7" s="35">
        <v>69.48939</v>
      </c>
      <c r="G7" s="2">
        <v>20.22336</v>
      </c>
      <c r="H7" s="36">
        <v>109.32373</v>
      </c>
    </row>
    <row r="8" spans="2:8" x14ac:dyDescent="0.35">
      <c r="B8" s="35">
        <v>138.00603000000001</v>
      </c>
      <c r="C8" s="2">
        <v>149.04580999999999</v>
      </c>
      <c r="D8" s="36">
        <v>144.30853999999999</v>
      </c>
      <c r="E8" s="2"/>
      <c r="F8" s="35">
        <v>117.77594000000001</v>
      </c>
      <c r="G8" s="2">
        <v>37.882390000000001</v>
      </c>
      <c r="H8" s="36">
        <v>117.75024000000001</v>
      </c>
    </row>
    <row r="9" spans="2:8" x14ac:dyDescent="0.35">
      <c r="B9" s="35">
        <v>93.93186</v>
      </c>
      <c r="C9" s="2">
        <v>99.676000000000002</v>
      </c>
      <c r="D9" s="36">
        <v>122.57017</v>
      </c>
      <c r="E9" s="2"/>
      <c r="F9" s="35">
        <v>75.352249999999998</v>
      </c>
      <c r="G9" s="2">
        <v>23.580539999999999</v>
      </c>
      <c r="H9" s="36">
        <v>87.097309999999993</v>
      </c>
    </row>
    <row r="10" spans="2:8" x14ac:dyDescent="0.35">
      <c r="B10" s="35">
        <v>32.981920000000002</v>
      </c>
      <c r="C10" s="2">
        <v>36.065420000000003</v>
      </c>
      <c r="D10" s="36">
        <v>43.943309999999997</v>
      </c>
      <c r="E10" s="2"/>
      <c r="F10" s="35">
        <v>106.79971</v>
      </c>
      <c r="G10" s="2">
        <v>23.089970000000001</v>
      </c>
      <c r="H10" s="36">
        <v>104.22029999999999</v>
      </c>
    </row>
    <row r="11" spans="2:8" x14ac:dyDescent="0.35">
      <c r="B11" s="35">
        <v>49.518700000000003</v>
      </c>
      <c r="C11" s="2">
        <v>51.800269999999998</v>
      </c>
      <c r="D11" s="36">
        <v>62.116770000000002</v>
      </c>
      <c r="E11" s="2"/>
      <c r="F11" s="35">
        <v>111.52996</v>
      </c>
      <c r="G11" s="2">
        <v>21.050370000000001</v>
      </c>
      <c r="H11" s="36">
        <v>100.53304</v>
      </c>
    </row>
    <row r="12" spans="2:8" x14ac:dyDescent="0.35">
      <c r="B12" s="35">
        <v>89.986490000000003</v>
      </c>
      <c r="C12" s="2">
        <v>104.77296</v>
      </c>
      <c r="D12" s="36">
        <v>95.612409999999997</v>
      </c>
      <c r="E12" s="2"/>
      <c r="F12" s="35">
        <v>71.606200000000001</v>
      </c>
      <c r="G12" s="2">
        <v>15.587949999999999</v>
      </c>
      <c r="H12" s="36">
        <v>70.645399999999995</v>
      </c>
    </row>
    <row r="13" spans="2:8" x14ac:dyDescent="0.35">
      <c r="B13" s="35">
        <v>141.20893000000001</v>
      </c>
      <c r="C13" s="2">
        <v>158.74292</v>
      </c>
      <c r="D13" s="36">
        <v>145.25215</v>
      </c>
      <c r="E13" s="2"/>
      <c r="F13" s="35">
        <v>48.983609999999999</v>
      </c>
      <c r="G13" s="2">
        <v>15.67122</v>
      </c>
      <c r="H13" s="36">
        <v>61.887830000000001</v>
      </c>
    </row>
    <row r="14" spans="2:8" x14ac:dyDescent="0.35">
      <c r="B14" s="35">
        <v>90.412350000000004</v>
      </c>
      <c r="C14" s="2">
        <v>94.910210000000006</v>
      </c>
      <c r="D14" s="36">
        <v>75.241690000000006</v>
      </c>
      <c r="E14" s="2"/>
      <c r="F14" s="35">
        <v>16.507729999999999</v>
      </c>
      <c r="G14" s="2">
        <v>7.4163500000000004</v>
      </c>
      <c r="H14" s="36">
        <v>14.55879</v>
      </c>
    </row>
    <row r="15" spans="2:8" x14ac:dyDescent="0.35">
      <c r="B15" s="35">
        <v>104.66387</v>
      </c>
      <c r="C15" s="2">
        <v>127.27047</v>
      </c>
      <c r="D15" s="36">
        <v>95.142750000000007</v>
      </c>
      <c r="E15" s="2"/>
      <c r="F15" s="35">
        <v>63.593420000000002</v>
      </c>
      <c r="G15" s="2">
        <v>17.072890000000001</v>
      </c>
      <c r="H15" s="36">
        <v>62.481720000000003</v>
      </c>
    </row>
    <row r="16" spans="2:8" x14ac:dyDescent="0.35">
      <c r="B16" s="35">
        <v>109.89485999999999</v>
      </c>
      <c r="C16" s="2">
        <v>124.74918</v>
      </c>
      <c r="D16" s="36">
        <v>133.05484999999999</v>
      </c>
      <c r="E16" s="2"/>
      <c r="F16" s="35">
        <v>87.947800000000001</v>
      </c>
      <c r="G16" s="2">
        <v>36.90466</v>
      </c>
      <c r="H16" s="36">
        <v>88.947630000000004</v>
      </c>
    </row>
    <row r="17" spans="1:11" x14ac:dyDescent="0.35">
      <c r="B17" s="35">
        <v>103.68644</v>
      </c>
      <c r="C17" s="2">
        <v>128.79401999999999</v>
      </c>
      <c r="D17" s="36">
        <v>135.77815000000001</v>
      </c>
      <c r="E17" s="2"/>
      <c r="F17" s="35">
        <v>142.22967</v>
      </c>
      <c r="G17" s="2">
        <v>43.946510000000004</v>
      </c>
      <c r="H17" s="36">
        <v>148.28462999999999</v>
      </c>
    </row>
    <row r="18" spans="1:11" x14ac:dyDescent="0.35">
      <c r="B18" s="35">
        <v>87.042550000000006</v>
      </c>
      <c r="C18" s="2">
        <v>87.393640000000005</v>
      </c>
      <c r="D18" s="36">
        <v>112.86821</v>
      </c>
      <c r="E18" s="2"/>
      <c r="F18" s="35">
        <v>112.01926</v>
      </c>
      <c r="G18" s="2">
        <v>25.887239999999998</v>
      </c>
      <c r="H18" s="36">
        <v>85.933710000000005</v>
      </c>
    </row>
    <row r="19" spans="1:11" x14ac:dyDescent="0.35">
      <c r="B19" s="35">
        <v>98.039850000000001</v>
      </c>
      <c r="C19" s="2">
        <v>109.55081</v>
      </c>
      <c r="D19" s="36">
        <v>95.503349999999998</v>
      </c>
      <c r="E19" s="2"/>
      <c r="F19" s="35">
        <v>91.27431</v>
      </c>
      <c r="G19" s="2">
        <v>23.39836</v>
      </c>
      <c r="H19" s="36">
        <v>78.904259999999994</v>
      </c>
    </row>
    <row r="20" spans="1:11" x14ac:dyDescent="0.35">
      <c r="B20" s="35">
        <v>65.609229999999997</v>
      </c>
      <c r="C20" s="2">
        <v>89.817719999999994</v>
      </c>
      <c r="D20" s="36">
        <v>82.487409999999997</v>
      </c>
      <c r="E20" s="2"/>
      <c r="F20" s="35">
        <v>39.343820000000001</v>
      </c>
      <c r="G20" s="2">
        <v>15.45908</v>
      </c>
      <c r="H20" s="36">
        <v>40.719149999999999</v>
      </c>
    </row>
    <row r="21" spans="1:11" x14ac:dyDescent="0.35">
      <c r="B21" s="35">
        <v>90.322379999999995</v>
      </c>
      <c r="C21" s="2">
        <v>95.329899999999995</v>
      </c>
      <c r="D21" s="36">
        <v>88.616560000000007</v>
      </c>
      <c r="E21" s="2"/>
      <c r="F21" s="35">
        <v>122.33842</v>
      </c>
      <c r="G21" s="2">
        <v>38.912559999999999</v>
      </c>
      <c r="H21" s="36">
        <v>125.13494</v>
      </c>
    </row>
    <row r="22" spans="1:11" x14ac:dyDescent="0.35">
      <c r="B22" s="35">
        <v>28.21415</v>
      </c>
      <c r="C22" s="2">
        <v>57.200740000000003</v>
      </c>
      <c r="D22" s="36">
        <v>39.028120000000001</v>
      </c>
      <c r="E22" s="2"/>
      <c r="F22" s="35">
        <v>128.24324999999999</v>
      </c>
      <c r="G22" s="2">
        <v>33.636769999999999</v>
      </c>
      <c r="H22" s="36">
        <v>163.93584999999999</v>
      </c>
    </row>
    <row r="23" spans="1:11" x14ac:dyDescent="0.35">
      <c r="B23" s="35">
        <v>66.559560000000005</v>
      </c>
      <c r="C23" s="2">
        <v>97.915980000000005</v>
      </c>
      <c r="D23" s="36">
        <v>68.695890000000006</v>
      </c>
      <c r="E23" s="2"/>
      <c r="F23" s="35">
        <v>47.362020000000001</v>
      </c>
      <c r="G23" s="2">
        <v>16.95964</v>
      </c>
      <c r="H23" s="36">
        <v>25.44143</v>
      </c>
    </row>
    <row r="24" spans="1:11" x14ac:dyDescent="0.35">
      <c r="B24" s="35">
        <v>94.304239999999993</v>
      </c>
      <c r="C24" s="2">
        <v>97.658969999999997</v>
      </c>
      <c r="D24" s="36">
        <v>106.84148</v>
      </c>
      <c r="E24" s="2"/>
      <c r="F24" s="35">
        <v>86.446150000000003</v>
      </c>
      <c r="G24" s="2">
        <v>34.540909999999997</v>
      </c>
      <c r="H24" s="36">
        <v>87.623109999999997</v>
      </c>
    </row>
    <row r="25" spans="1:11" x14ac:dyDescent="0.35">
      <c r="B25" s="37"/>
      <c r="C25" s="38"/>
      <c r="D25" s="39"/>
      <c r="E25" s="38"/>
      <c r="F25" s="37">
        <v>104.50403</v>
      </c>
      <c r="G25" s="38">
        <v>32.980629999999998</v>
      </c>
      <c r="H25" s="39">
        <v>121.10148</v>
      </c>
    </row>
    <row r="26" spans="1:11" x14ac:dyDescent="0.35">
      <c r="A26" s="19" t="s">
        <v>25</v>
      </c>
      <c r="B26" s="8">
        <v>22</v>
      </c>
      <c r="C26">
        <v>22</v>
      </c>
      <c r="D26" s="27">
        <v>22</v>
      </c>
      <c r="F26" s="8">
        <v>23</v>
      </c>
      <c r="G26">
        <v>23</v>
      </c>
      <c r="H26" s="27">
        <v>23</v>
      </c>
    </row>
    <row r="27" spans="1:11" x14ac:dyDescent="0.35">
      <c r="A27" s="19" t="s">
        <v>24</v>
      </c>
      <c r="B27" s="35">
        <v>85.969489999999993</v>
      </c>
      <c r="C27" s="2">
        <v>100.24478999999999</v>
      </c>
      <c r="D27" s="36">
        <v>95.985079999999996</v>
      </c>
      <c r="E27" s="2"/>
      <c r="F27" s="35">
        <v>88.009190000000004</v>
      </c>
      <c r="G27" s="2">
        <v>26.901579999999999</v>
      </c>
      <c r="H27" s="36">
        <v>89.567570000000003</v>
      </c>
    </row>
    <row r="28" spans="1:11" x14ac:dyDescent="0.35">
      <c r="A28" s="19" t="s">
        <v>23</v>
      </c>
      <c r="B28" s="35">
        <v>6.8576699999999997</v>
      </c>
      <c r="C28" s="2">
        <v>6.9575800000000001</v>
      </c>
      <c r="D28" s="36">
        <v>6.9534900000000004</v>
      </c>
      <c r="E28" s="2"/>
      <c r="F28" s="35">
        <v>6.6063000000000001</v>
      </c>
      <c r="G28" s="2">
        <v>2.0333000000000001</v>
      </c>
      <c r="H28" s="36">
        <v>7.6950900000000004</v>
      </c>
    </row>
    <row r="30" spans="1:11" s="6" customFormat="1" x14ac:dyDescent="0.35">
      <c r="A30" s="6" t="s">
        <v>42</v>
      </c>
    </row>
    <row r="32" spans="1:11" s="6" customFormat="1" x14ac:dyDescent="0.35">
      <c r="B32" s="25" t="s">
        <v>37</v>
      </c>
      <c r="K32" s="25" t="s">
        <v>38</v>
      </c>
    </row>
    <row r="33" spans="1:15" x14ac:dyDescent="0.35">
      <c r="A33" s="15" t="s">
        <v>43</v>
      </c>
      <c r="B33" s="17"/>
      <c r="C33" s="1"/>
      <c r="D33" s="1"/>
      <c r="E33" s="1"/>
      <c r="F33" s="1"/>
      <c r="K33" s="8"/>
    </row>
    <row r="34" spans="1:15" x14ac:dyDescent="0.35">
      <c r="A34" s="15" t="s">
        <v>56</v>
      </c>
      <c r="B34" s="17" t="s">
        <v>44</v>
      </c>
      <c r="C34" s="1"/>
      <c r="D34" s="1"/>
      <c r="E34" s="1"/>
      <c r="F34" s="1"/>
      <c r="K34" s="17" t="s">
        <v>44</v>
      </c>
      <c r="L34" s="1"/>
      <c r="M34" s="1"/>
      <c r="N34" s="1"/>
      <c r="O34" s="1"/>
    </row>
    <row r="35" spans="1:15" x14ac:dyDescent="0.35">
      <c r="A35" s="15" t="s">
        <v>57</v>
      </c>
      <c r="B35" s="17">
        <v>14.47</v>
      </c>
      <c r="C35" s="1"/>
      <c r="D35" s="1"/>
      <c r="E35" s="1"/>
      <c r="F35" s="1"/>
      <c r="K35" s="17">
        <v>97.07</v>
      </c>
      <c r="L35" s="1"/>
      <c r="M35" s="1"/>
      <c r="N35" s="1"/>
      <c r="O35" s="1"/>
    </row>
    <row r="36" spans="1:15" x14ac:dyDescent="0.35">
      <c r="A36" s="15" t="s">
        <v>58</v>
      </c>
      <c r="B36" s="17" t="s">
        <v>59</v>
      </c>
      <c r="C36" s="1"/>
      <c r="D36" s="1"/>
      <c r="E36" s="1"/>
      <c r="F36" s="1"/>
      <c r="K36" s="17" t="s">
        <v>59</v>
      </c>
      <c r="L36" s="1"/>
      <c r="M36" s="1"/>
      <c r="N36" s="1"/>
      <c r="O36" s="1"/>
    </row>
    <row r="37" spans="1:15" x14ac:dyDescent="0.35">
      <c r="A37" s="15" t="s">
        <v>60</v>
      </c>
      <c r="B37" s="17" t="s">
        <v>47</v>
      </c>
      <c r="C37" s="1"/>
      <c r="D37" s="1"/>
      <c r="E37" s="1"/>
      <c r="F37" s="1"/>
      <c r="K37" s="17" t="s">
        <v>47</v>
      </c>
      <c r="L37" s="1"/>
      <c r="M37" s="1"/>
      <c r="N37" s="1"/>
      <c r="O37" s="1"/>
    </row>
    <row r="38" spans="1:15" x14ac:dyDescent="0.35">
      <c r="A38" s="15" t="s">
        <v>61</v>
      </c>
      <c r="B38" s="17" t="s">
        <v>49</v>
      </c>
      <c r="C38" s="1"/>
      <c r="D38" s="1"/>
      <c r="E38" s="1"/>
      <c r="F38" s="1"/>
      <c r="K38" s="17" t="s">
        <v>49</v>
      </c>
      <c r="L38" s="1"/>
      <c r="M38" s="1"/>
      <c r="N38" s="1"/>
      <c r="O38" s="1"/>
    </row>
    <row r="39" spans="1:15" x14ac:dyDescent="0.35">
      <c r="A39" s="15" t="s">
        <v>62</v>
      </c>
      <c r="B39" s="17">
        <v>0.81499999999999995</v>
      </c>
      <c r="C39" s="1"/>
      <c r="D39" s="1"/>
      <c r="E39" s="1"/>
      <c r="F39" s="1"/>
      <c r="K39" s="17">
        <v>0.68379999999999996</v>
      </c>
      <c r="L39" s="1"/>
      <c r="M39" s="1"/>
      <c r="N39" s="1"/>
      <c r="O39" s="1"/>
    </row>
    <row r="40" spans="1:15" x14ac:dyDescent="0.35">
      <c r="A40" s="15" t="s">
        <v>63</v>
      </c>
      <c r="B40" s="17">
        <v>0.40789999999999998</v>
      </c>
      <c r="C40" s="1"/>
      <c r="D40" s="1"/>
      <c r="E40" s="1"/>
      <c r="F40" s="1"/>
      <c r="K40" s="17">
        <v>0.81520000000000004</v>
      </c>
      <c r="L40" s="1"/>
      <c r="M40" s="1"/>
      <c r="N40" s="1"/>
      <c r="O40" s="1"/>
    </row>
    <row r="41" spans="1:15" x14ac:dyDescent="0.35">
      <c r="A41" s="15"/>
      <c r="B41" s="17"/>
      <c r="C41" s="1"/>
      <c r="D41" s="1"/>
      <c r="E41" s="1"/>
      <c r="F41" s="1"/>
      <c r="K41" s="17"/>
      <c r="L41" s="1"/>
      <c r="M41" s="1"/>
      <c r="N41" s="1"/>
      <c r="O41" s="1"/>
    </row>
    <row r="42" spans="1:15" x14ac:dyDescent="0.35">
      <c r="A42" s="15" t="s">
        <v>50</v>
      </c>
      <c r="B42" s="17"/>
      <c r="C42" s="1"/>
      <c r="D42" s="1"/>
      <c r="E42" s="1"/>
      <c r="F42" s="1"/>
      <c r="K42" s="17"/>
      <c r="L42" s="1"/>
      <c r="M42" s="1"/>
      <c r="N42" s="1"/>
      <c r="O42" s="1"/>
    </row>
    <row r="43" spans="1:15" x14ac:dyDescent="0.35">
      <c r="A43" s="15" t="s">
        <v>57</v>
      </c>
      <c r="B43" s="17">
        <v>36.729999999999997</v>
      </c>
      <c r="C43" s="1"/>
      <c r="D43" s="1"/>
      <c r="E43" s="1"/>
      <c r="F43" s="1"/>
      <c r="K43" s="17">
        <v>6.1310000000000002</v>
      </c>
      <c r="L43" s="1"/>
      <c r="M43" s="1"/>
      <c r="N43" s="1"/>
      <c r="O43" s="1"/>
    </row>
    <row r="44" spans="1:15" x14ac:dyDescent="0.35">
      <c r="A44" s="15" t="s">
        <v>58</v>
      </c>
      <c r="B44" s="17" t="s">
        <v>59</v>
      </c>
      <c r="C44" s="1"/>
      <c r="D44" s="1"/>
      <c r="E44" s="1"/>
      <c r="F44" s="1"/>
      <c r="K44" s="17" t="s">
        <v>59</v>
      </c>
      <c r="L44" s="1"/>
      <c r="M44" s="1"/>
      <c r="N44" s="1"/>
      <c r="O44" s="1"/>
    </row>
    <row r="45" spans="1:15" x14ac:dyDescent="0.35">
      <c r="A45" s="15" t="s">
        <v>60</v>
      </c>
      <c r="B45" s="17" t="s">
        <v>47</v>
      </c>
      <c r="C45" s="1"/>
      <c r="D45" s="1"/>
      <c r="E45" s="1"/>
      <c r="F45" s="1"/>
      <c r="K45" s="17" t="s">
        <v>47</v>
      </c>
      <c r="L45" s="1"/>
      <c r="M45" s="1"/>
      <c r="N45" s="1"/>
      <c r="O45" s="1"/>
    </row>
    <row r="46" spans="1:15" x14ac:dyDescent="0.35">
      <c r="A46" s="15" t="s">
        <v>64</v>
      </c>
      <c r="B46" s="17" t="s">
        <v>49</v>
      </c>
      <c r="C46" s="1"/>
      <c r="D46" s="1"/>
      <c r="E46" s="1"/>
      <c r="F46" s="1"/>
      <c r="K46" s="17" t="s">
        <v>49</v>
      </c>
      <c r="L46" s="1"/>
      <c r="M46" s="1"/>
      <c r="N46" s="1"/>
      <c r="O46" s="1"/>
    </row>
    <row r="47" spans="1:15" x14ac:dyDescent="0.35">
      <c r="A47" s="15" t="s">
        <v>63</v>
      </c>
      <c r="B47" s="17">
        <v>0.91579999999999995</v>
      </c>
      <c r="C47" s="1"/>
      <c r="D47" s="1"/>
      <c r="E47" s="1"/>
      <c r="F47" s="1"/>
      <c r="K47" s="17">
        <v>0.36159999999999998</v>
      </c>
      <c r="L47" s="1"/>
      <c r="M47" s="1"/>
      <c r="N47" s="1"/>
      <c r="O47" s="1"/>
    </row>
    <row r="48" spans="1:15" x14ac:dyDescent="0.35">
      <c r="A48" s="15"/>
      <c r="B48" s="17"/>
      <c r="C48" s="1"/>
      <c r="D48" s="1"/>
      <c r="E48" s="1"/>
      <c r="F48" s="1"/>
      <c r="K48" s="17"/>
      <c r="L48" s="1"/>
      <c r="M48" s="1"/>
      <c r="N48" s="1"/>
      <c r="O48" s="1"/>
    </row>
    <row r="49" spans="1:18" x14ac:dyDescent="0.35">
      <c r="A49" s="15" t="s">
        <v>51</v>
      </c>
      <c r="B49" s="17" t="s">
        <v>52</v>
      </c>
      <c r="C49" s="1" t="s">
        <v>29</v>
      </c>
      <c r="D49" s="1" t="s">
        <v>53</v>
      </c>
      <c r="E49" s="1" t="s">
        <v>54</v>
      </c>
      <c r="F49" s="1" t="s">
        <v>45</v>
      </c>
      <c r="K49" s="17" t="s">
        <v>52</v>
      </c>
      <c r="L49" s="1" t="s">
        <v>29</v>
      </c>
      <c r="M49" s="1" t="s">
        <v>53</v>
      </c>
      <c r="N49" s="1" t="s">
        <v>54</v>
      </c>
      <c r="O49" s="1" t="s">
        <v>45</v>
      </c>
    </row>
    <row r="50" spans="1:18" x14ac:dyDescent="0.35">
      <c r="A50" s="15" t="s">
        <v>65</v>
      </c>
      <c r="B50" s="17">
        <v>2363</v>
      </c>
      <c r="C50" s="1">
        <v>2</v>
      </c>
      <c r="D50" s="1">
        <v>1182</v>
      </c>
      <c r="E50" s="1" t="s">
        <v>131</v>
      </c>
      <c r="F50" s="1" t="s">
        <v>66</v>
      </c>
      <c r="K50" s="17">
        <v>58754</v>
      </c>
      <c r="L50" s="1">
        <v>2</v>
      </c>
      <c r="M50" s="1">
        <v>29377</v>
      </c>
      <c r="N50" s="1" t="s">
        <v>133</v>
      </c>
      <c r="O50" s="1" t="s">
        <v>66</v>
      </c>
    </row>
    <row r="51" spans="1:18" x14ac:dyDescent="0.35">
      <c r="A51" s="15" t="s">
        <v>67</v>
      </c>
      <c r="B51" s="17">
        <v>62999</v>
      </c>
      <c r="C51" s="1">
        <v>21</v>
      </c>
      <c r="D51" s="1">
        <v>3000</v>
      </c>
      <c r="E51" s="1" t="s">
        <v>132</v>
      </c>
      <c r="F51" s="1" t="s">
        <v>66</v>
      </c>
      <c r="K51" s="17">
        <v>40822</v>
      </c>
      <c r="L51" s="1">
        <v>22</v>
      </c>
      <c r="M51" s="1">
        <v>1856</v>
      </c>
      <c r="N51" s="1" t="s">
        <v>134</v>
      </c>
      <c r="O51" s="1" t="s">
        <v>66</v>
      </c>
    </row>
    <row r="52" spans="1:18" x14ac:dyDescent="0.35">
      <c r="A52" s="15" t="s">
        <v>68</v>
      </c>
      <c r="B52" s="17">
        <v>3431</v>
      </c>
      <c r="C52" s="1">
        <v>42</v>
      </c>
      <c r="D52" s="1">
        <v>81.680000000000007</v>
      </c>
      <c r="E52" s="1"/>
      <c r="F52" s="1"/>
      <c r="K52" s="17">
        <v>13316</v>
      </c>
      <c r="L52" s="1">
        <v>44</v>
      </c>
      <c r="M52" s="1">
        <v>302.60000000000002</v>
      </c>
      <c r="N52" s="1"/>
      <c r="O52" s="1"/>
    </row>
    <row r="53" spans="1:18" x14ac:dyDescent="0.35">
      <c r="A53" s="15" t="s">
        <v>69</v>
      </c>
      <c r="B53" s="17">
        <v>68793</v>
      </c>
      <c r="C53" s="1">
        <v>65</v>
      </c>
      <c r="D53" s="1"/>
      <c r="E53" s="1"/>
      <c r="F53" s="1"/>
      <c r="K53" s="17">
        <v>112892</v>
      </c>
      <c r="L53" s="1">
        <v>68</v>
      </c>
      <c r="M53" s="1"/>
      <c r="N53" s="1"/>
      <c r="O53" s="1"/>
    </row>
    <row r="54" spans="1:18" x14ac:dyDescent="0.35">
      <c r="A54" s="15"/>
      <c r="B54" s="17"/>
      <c r="C54" s="1"/>
      <c r="D54" s="1"/>
      <c r="E54" s="1"/>
      <c r="F54" s="1"/>
      <c r="K54" s="17"/>
      <c r="L54" s="1"/>
      <c r="M54" s="1"/>
      <c r="N54" s="1"/>
      <c r="O54" s="1"/>
    </row>
    <row r="55" spans="1:18" x14ac:dyDescent="0.35">
      <c r="A55" s="15" t="s">
        <v>55</v>
      </c>
      <c r="B55" s="17"/>
      <c r="C55" s="1"/>
      <c r="D55" s="1"/>
      <c r="E55" s="1"/>
      <c r="F55" s="1"/>
      <c r="K55" s="17"/>
      <c r="L55" s="1"/>
      <c r="M55" s="1"/>
      <c r="N55" s="1"/>
      <c r="O55" s="1"/>
    </row>
    <row r="56" spans="1:18" x14ac:dyDescent="0.35">
      <c r="A56" s="15" t="s">
        <v>70</v>
      </c>
      <c r="B56" s="17">
        <v>3</v>
      </c>
      <c r="C56" s="1"/>
      <c r="D56" s="1"/>
      <c r="E56" s="1"/>
      <c r="F56" s="1"/>
      <c r="K56" s="17">
        <v>3</v>
      </c>
      <c r="L56" s="1"/>
      <c r="M56" s="1"/>
      <c r="N56" s="1"/>
      <c r="O56" s="1"/>
    </row>
    <row r="57" spans="1:18" x14ac:dyDescent="0.35">
      <c r="A57" s="15" t="s">
        <v>71</v>
      </c>
      <c r="B57" s="17">
        <v>22</v>
      </c>
      <c r="C57" s="1"/>
      <c r="D57" s="1"/>
      <c r="E57" s="1"/>
      <c r="F57" s="1"/>
      <c r="K57" s="17">
        <v>23</v>
      </c>
      <c r="L57" s="1"/>
      <c r="M57" s="1"/>
      <c r="N57" s="1"/>
      <c r="O57" s="1"/>
    </row>
    <row r="58" spans="1:18" x14ac:dyDescent="0.35">
      <c r="A58" s="15" t="s">
        <v>72</v>
      </c>
      <c r="B58" s="17">
        <v>0</v>
      </c>
      <c r="C58" s="1"/>
      <c r="D58" s="1"/>
      <c r="E58" s="1"/>
      <c r="F58" s="1"/>
      <c r="K58" s="17">
        <v>0</v>
      </c>
      <c r="L58" s="1"/>
      <c r="M58" s="1"/>
      <c r="N58" s="1"/>
      <c r="O58" s="1"/>
    </row>
    <row r="59" spans="1:18" x14ac:dyDescent="0.35">
      <c r="B59" s="8"/>
      <c r="K59" s="8"/>
    </row>
    <row r="60" spans="1:18" x14ac:dyDescent="0.35">
      <c r="B60" s="8"/>
      <c r="K60" s="8"/>
    </row>
    <row r="61" spans="1:18" x14ac:dyDescent="0.35">
      <c r="A61" t="s">
        <v>73</v>
      </c>
      <c r="B61" s="8">
        <v>1</v>
      </c>
      <c r="K61" s="17">
        <v>1</v>
      </c>
      <c r="L61" s="1"/>
      <c r="M61" s="1"/>
      <c r="N61" s="1"/>
      <c r="O61" s="1"/>
      <c r="P61" s="1"/>
      <c r="Q61" s="1"/>
      <c r="R61" s="1"/>
    </row>
    <row r="62" spans="1:18" x14ac:dyDescent="0.35">
      <c r="A62" t="s">
        <v>74</v>
      </c>
      <c r="B62" s="8">
        <v>3</v>
      </c>
      <c r="K62" s="17">
        <v>3</v>
      </c>
      <c r="L62" s="1"/>
      <c r="M62" s="1"/>
      <c r="N62" s="1"/>
      <c r="O62" s="1"/>
      <c r="P62" s="1"/>
      <c r="Q62" s="1"/>
      <c r="R62" s="1"/>
    </row>
    <row r="63" spans="1:18" x14ac:dyDescent="0.35">
      <c r="A63" t="s">
        <v>75</v>
      </c>
      <c r="B63" s="8">
        <v>0.05</v>
      </c>
      <c r="K63" s="17">
        <v>0.05</v>
      </c>
      <c r="L63" s="1"/>
      <c r="M63" s="1"/>
      <c r="N63" s="1"/>
      <c r="O63" s="1"/>
      <c r="P63" s="1"/>
      <c r="Q63" s="1"/>
      <c r="R63" s="1"/>
    </row>
    <row r="64" spans="1:18" x14ac:dyDescent="0.35">
      <c r="B64" s="8"/>
      <c r="K64" s="17"/>
      <c r="L64" s="1"/>
      <c r="M64" s="1"/>
      <c r="N64" s="1"/>
      <c r="O64" s="1"/>
      <c r="P64" s="1"/>
      <c r="Q64" s="1"/>
      <c r="R64" s="1"/>
    </row>
    <row r="65" spans="1:18" x14ac:dyDescent="0.35">
      <c r="A65" t="s">
        <v>76</v>
      </c>
      <c r="B65" s="8" t="s">
        <v>77</v>
      </c>
      <c r="C65" t="s">
        <v>78</v>
      </c>
      <c r="D65" t="s">
        <v>79</v>
      </c>
      <c r="E65" t="s">
        <v>80</v>
      </c>
      <c r="F65" t="s">
        <v>81</v>
      </c>
      <c r="K65" s="17" t="s">
        <v>77</v>
      </c>
      <c r="L65" s="1" t="s">
        <v>78</v>
      </c>
      <c r="M65" s="1" t="s">
        <v>79</v>
      </c>
      <c r="N65" s="1" t="s">
        <v>80</v>
      </c>
      <c r="O65" s="1" t="s">
        <v>81</v>
      </c>
      <c r="P65" s="1"/>
      <c r="Q65" s="1"/>
      <c r="R65" s="1"/>
    </row>
    <row r="66" spans="1:18" x14ac:dyDescent="0.35">
      <c r="A66" t="s">
        <v>82</v>
      </c>
      <c r="B66" s="8">
        <v>-14.28</v>
      </c>
      <c r="C66" t="s">
        <v>83</v>
      </c>
      <c r="D66" t="s">
        <v>49</v>
      </c>
      <c r="E66" t="s">
        <v>47</v>
      </c>
      <c r="F66" s="19" t="s">
        <v>59</v>
      </c>
      <c r="G66" t="s">
        <v>84</v>
      </c>
      <c r="K66" s="17">
        <v>61.11</v>
      </c>
      <c r="L66" s="1" t="s">
        <v>100</v>
      </c>
      <c r="M66" s="1" t="s">
        <v>49</v>
      </c>
      <c r="N66" s="1" t="s">
        <v>47</v>
      </c>
      <c r="O66" s="18" t="s">
        <v>59</v>
      </c>
      <c r="P66" s="1" t="s">
        <v>84</v>
      </c>
      <c r="Q66" s="1"/>
      <c r="R66" s="1"/>
    </row>
    <row r="67" spans="1:18" x14ac:dyDescent="0.35">
      <c r="A67" t="s">
        <v>85</v>
      </c>
      <c r="B67" s="8">
        <v>-10.02</v>
      </c>
      <c r="C67" t="s">
        <v>86</v>
      </c>
      <c r="D67" t="s">
        <v>49</v>
      </c>
      <c r="E67" t="s">
        <v>87</v>
      </c>
      <c r="F67" s="19">
        <v>2.0999999999999999E-3</v>
      </c>
      <c r="G67" t="s">
        <v>88</v>
      </c>
      <c r="K67" s="17">
        <v>-1.5580000000000001</v>
      </c>
      <c r="L67" s="1" t="s">
        <v>101</v>
      </c>
      <c r="M67" s="1" t="s">
        <v>44</v>
      </c>
      <c r="N67" s="1" t="s">
        <v>91</v>
      </c>
      <c r="O67" s="18">
        <v>0.88070000000000004</v>
      </c>
      <c r="P67" s="1" t="s">
        <v>88</v>
      </c>
      <c r="Q67" s="1"/>
      <c r="R67" s="1"/>
    </row>
    <row r="68" spans="1:18" x14ac:dyDescent="0.35">
      <c r="A68" t="s">
        <v>89</v>
      </c>
      <c r="B68" s="8">
        <v>4.26</v>
      </c>
      <c r="C68" t="s">
        <v>90</v>
      </c>
      <c r="D68" t="s">
        <v>44</v>
      </c>
      <c r="E68" t="s">
        <v>91</v>
      </c>
      <c r="F68" s="19">
        <v>0.41449999999999998</v>
      </c>
      <c r="G68" t="s">
        <v>92</v>
      </c>
      <c r="K68" s="17">
        <v>-62.67</v>
      </c>
      <c r="L68" s="1" t="s">
        <v>102</v>
      </c>
      <c r="M68" s="1" t="s">
        <v>49</v>
      </c>
      <c r="N68" s="1" t="s">
        <v>47</v>
      </c>
      <c r="O68" s="18" t="s">
        <v>59</v>
      </c>
      <c r="P68" s="1" t="s">
        <v>92</v>
      </c>
      <c r="Q68" s="1"/>
      <c r="R68" s="1"/>
    </row>
    <row r="69" spans="1:18" x14ac:dyDescent="0.35">
      <c r="B69" s="8"/>
      <c r="K69" s="17"/>
      <c r="L69" s="1"/>
      <c r="M69" s="1"/>
      <c r="N69" s="1"/>
      <c r="O69" s="1"/>
      <c r="P69" s="1"/>
      <c r="Q69" s="1"/>
      <c r="R69" s="1"/>
    </row>
    <row r="70" spans="1:18" x14ac:dyDescent="0.35">
      <c r="A70" t="s">
        <v>93</v>
      </c>
      <c r="B70" s="8" t="s">
        <v>94</v>
      </c>
      <c r="C70" t="s">
        <v>95</v>
      </c>
      <c r="D70" t="s">
        <v>77</v>
      </c>
      <c r="E70" t="s">
        <v>96</v>
      </c>
      <c r="F70" t="s">
        <v>97</v>
      </c>
      <c r="G70" t="s">
        <v>98</v>
      </c>
      <c r="H70" t="s">
        <v>99</v>
      </c>
      <c r="I70" t="s">
        <v>29</v>
      </c>
      <c r="K70" s="17" t="s">
        <v>94</v>
      </c>
      <c r="L70" s="1" t="s">
        <v>95</v>
      </c>
      <c r="M70" s="1" t="s">
        <v>77</v>
      </c>
      <c r="N70" s="1" t="s">
        <v>96</v>
      </c>
      <c r="O70" s="1" t="s">
        <v>97</v>
      </c>
      <c r="P70" s="1" t="s">
        <v>98</v>
      </c>
      <c r="Q70" s="1" t="s">
        <v>99</v>
      </c>
      <c r="R70" s="1" t="s">
        <v>29</v>
      </c>
    </row>
    <row r="71" spans="1:18" x14ac:dyDescent="0.35">
      <c r="A71" t="s">
        <v>82</v>
      </c>
      <c r="B71" s="8">
        <v>85.97</v>
      </c>
      <c r="C71">
        <v>100.2</v>
      </c>
      <c r="D71">
        <v>-14.28</v>
      </c>
      <c r="E71">
        <v>2.2240000000000002</v>
      </c>
      <c r="F71">
        <v>22</v>
      </c>
      <c r="G71">
        <v>22</v>
      </c>
      <c r="H71">
        <v>9.0790000000000006</v>
      </c>
      <c r="I71">
        <v>21</v>
      </c>
      <c r="K71" s="17">
        <v>88.01</v>
      </c>
      <c r="L71" s="1">
        <v>26.9</v>
      </c>
      <c r="M71" s="1">
        <v>61.11</v>
      </c>
      <c r="N71" s="1">
        <v>5.1989999999999998</v>
      </c>
      <c r="O71" s="1">
        <v>23</v>
      </c>
      <c r="P71" s="1">
        <v>23</v>
      </c>
      <c r="Q71" s="1">
        <v>16.62</v>
      </c>
      <c r="R71" s="1">
        <v>22</v>
      </c>
    </row>
    <row r="72" spans="1:18" x14ac:dyDescent="0.35">
      <c r="A72" t="s">
        <v>85</v>
      </c>
      <c r="B72" s="8">
        <v>85.97</v>
      </c>
      <c r="C72">
        <v>95.99</v>
      </c>
      <c r="D72">
        <v>-10.02</v>
      </c>
      <c r="E72">
        <v>2.5459999999999998</v>
      </c>
      <c r="F72">
        <v>22</v>
      </c>
      <c r="G72">
        <v>22</v>
      </c>
      <c r="H72">
        <v>5.5640000000000001</v>
      </c>
      <c r="I72">
        <v>21</v>
      </c>
      <c r="K72" s="17">
        <v>88.01</v>
      </c>
      <c r="L72" s="1">
        <v>89.57</v>
      </c>
      <c r="M72" s="1">
        <v>-1.5580000000000001</v>
      </c>
      <c r="N72" s="1">
        <v>3.2370000000000001</v>
      </c>
      <c r="O72" s="1">
        <v>23</v>
      </c>
      <c r="P72" s="1">
        <v>23</v>
      </c>
      <c r="Q72" s="1">
        <v>0.68089999999999995</v>
      </c>
      <c r="R72" s="1">
        <v>22</v>
      </c>
    </row>
    <row r="73" spans="1:18" x14ac:dyDescent="0.35">
      <c r="A73" t="s">
        <v>89</v>
      </c>
      <c r="B73" s="8">
        <v>100.2</v>
      </c>
      <c r="C73">
        <v>95.99</v>
      </c>
      <c r="D73">
        <v>4.26</v>
      </c>
      <c r="E73">
        <v>3.294</v>
      </c>
      <c r="F73">
        <v>22</v>
      </c>
      <c r="G73">
        <v>22</v>
      </c>
      <c r="H73">
        <v>1.829</v>
      </c>
      <c r="I73">
        <v>21</v>
      </c>
      <c r="K73" s="17">
        <v>26.9</v>
      </c>
      <c r="L73" s="1">
        <v>89.57</v>
      </c>
      <c r="M73" s="1">
        <v>-62.67</v>
      </c>
      <c r="N73" s="1">
        <v>6.4379999999999997</v>
      </c>
      <c r="O73" s="1">
        <v>23</v>
      </c>
      <c r="P73" s="1">
        <v>23</v>
      </c>
      <c r="Q73" s="1">
        <v>13.77</v>
      </c>
      <c r="R73" s="1">
        <v>22</v>
      </c>
    </row>
  </sheetData>
  <mergeCells count="2">
    <mergeCell ref="B1:D1"/>
    <mergeCell ref="F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AD5F6-889F-4180-928E-602F02D3A337}">
  <dimension ref="A1:F36"/>
  <sheetViews>
    <sheetView workbookViewId="0">
      <selection activeCell="F35" sqref="F35"/>
    </sheetView>
  </sheetViews>
  <sheetFormatPr defaultRowHeight="14.5" x14ac:dyDescent="0.35"/>
  <sheetData>
    <row r="1" spans="2:3" x14ac:dyDescent="0.35">
      <c r="B1" s="34" t="s">
        <v>37</v>
      </c>
      <c r="C1" s="30" t="s">
        <v>38</v>
      </c>
    </row>
    <row r="2" spans="2:3" x14ac:dyDescent="0.35">
      <c r="B2">
        <v>39.407789999999999</v>
      </c>
      <c r="C2" s="8">
        <v>95.904880000000006</v>
      </c>
    </row>
    <row r="3" spans="2:3" x14ac:dyDescent="0.35">
      <c r="B3">
        <v>54.979559999999999</v>
      </c>
      <c r="C3" s="8">
        <v>74.62988</v>
      </c>
    </row>
    <row r="4" spans="2:3" x14ac:dyDescent="0.35">
      <c r="B4">
        <v>68.331980000000001</v>
      </c>
      <c r="C4" s="8">
        <v>84.695490000000007</v>
      </c>
    </row>
    <row r="5" spans="2:3" x14ac:dyDescent="0.35">
      <c r="B5">
        <v>128.50783000000001</v>
      </c>
      <c r="C5" s="8">
        <v>125.63422</v>
      </c>
    </row>
    <row r="6" spans="2:3" x14ac:dyDescent="0.35">
      <c r="B6">
        <v>115.71822</v>
      </c>
      <c r="C6" s="8">
        <v>69.48939</v>
      </c>
    </row>
    <row r="7" spans="2:3" x14ac:dyDescent="0.35">
      <c r="B7">
        <v>138.00603000000001</v>
      </c>
      <c r="C7" s="8">
        <v>117.77594000000001</v>
      </c>
    </row>
    <row r="8" spans="2:3" x14ac:dyDescent="0.35">
      <c r="B8">
        <v>93.93186</v>
      </c>
      <c r="C8" s="8">
        <v>75.352249999999998</v>
      </c>
    </row>
    <row r="9" spans="2:3" x14ac:dyDescent="0.35">
      <c r="B9">
        <v>32.981920000000002</v>
      </c>
      <c r="C9" s="8">
        <v>106.79971</v>
      </c>
    </row>
    <row r="10" spans="2:3" x14ac:dyDescent="0.35">
      <c r="B10">
        <v>49.518700000000003</v>
      </c>
      <c r="C10" s="8">
        <v>111.52996</v>
      </c>
    </row>
    <row r="11" spans="2:3" x14ac:dyDescent="0.35">
      <c r="B11">
        <v>89.986490000000003</v>
      </c>
      <c r="C11" s="8">
        <v>71.606200000000001</v>
      </c>
    </row>
    <row r="12" spans="2:3" x14ac:dyDescent="0.35">
      <c r="B12">
        <v>141.20893000000001</v>
      </c>
      <c r="C12" s="8">
        <v>48.983609999999999</v>
      </c>
    </row>
    <row r="13" spans="2:3" x14ac:dyDescent="0.35">
      <c r="B13">
        <v>90.412350000000004</v>
      </c>
      <c r="C13" s="8">
        <v>16.507729999999999</v>
      </c>
    </row>
    <row r="14" spans="2:3" x14ac:dyDescent="0.35">
      <c r="B14">
        <v>104.66387</v>
      </c>
      <c r="C14" s="8">
        <v>63.593420000000002</v>
      </c>
    </row>
    <row r="15" spans="2:3" x14ac:dyDescent="0.35">
      <c r="B15">
        <v>109.89485999999999</v>
      </c>
      <c r="C15" s="8">
        <v>87.947800000000001</v>
      </c>
    </row>
    <row r="16" spans="2:3" x14ac:dyDescent="0.35">
      <c r="B16">
        <v>103.68644</v>
      </c>
      <c r="C16" s="8">
        <v>142.22967</v>
      </c>
    </row>
    <row r="17" spans="1:6" x14ac:dyDescent="0.35">
      <c r="B17">
        <v>87.042550000000006</v>
      </c>
      <c r="C17" s="8">
        <v>112.01926</v>
      </c>
    </row>
    <row r="18" spans="1:6" x14ac:dyDescent="0.35">
      <c r="B18">
        <v>98.039850000000001</v>
      </c>
      <c r="C18" s="8">
        <v>91.27431</v>
      </c>
    </row>
    <row r="19" spans="1:6" x14ac:dyDescent="0.35">
      <c r="B19">
        <v>65.609229999999997</v>
      </c>
      <c r="C19" s="8">
        <v>39.343820000000001</v>
      </c>
    </row>
    <row r="20" spans="1:6" x14ac:dyDescent="0.35">
      <c r="B20">
        <v>90.322379999999995</v>
      </c>
      <c r="C20" s="8">
        <v>122.33842</v>
      </c>
    </row>
    <row r="21" spans="1:6" x14ac:dyDescent="0.35">
      <c r="B21">
        <v>28.21415</v>
      </c>
      <c r="C21" s="8">
        <v>128.24324999999999</v>
      </c>
    </row>
    <row r="22" spans="1:6" x14ac:dyDescent="0.35">
      <c r="B22">
        <v>66.559560000000005</v>
      </c>
      <c r="C22" s="8">
        <v>47.362020000000001</v>
      </c>
    </row>
    <row r="23" spans="1:6" x14ac:dyDescent="0.35">
      <c r="B23">
        <v>94.304239999999993</v>
      </c>
      <c r="C23" s="8">
        <v>86.446150000000003</v>
      </c>
    </row>
    <row r="24" spans="1:6" x14ac:dyDescent="0.35">
      <c r="B24" s="6"/>
      <c r="C24" s="20">
        <v>104.50403</v>
      </c>
    </row>
    <row r="25" spans="1:6" x14ac:dyDescent="0.35">
      <c r="A25" s="19" t="s">
        <v>25</v>
      </c>
      <c r="B25" s="8">
        <v>22</v>
      </c>
      <c r="C25" s="8">
        <v>23</v>
      </c>
    </row>
    <row r="26" spans="1:6" x14ac:dyDescent="0.35">
      <c r="A26" s="19" t="s">
        <v>24</v>
      </c>
      <c r="B26" s="8">
        <v>85.969489999999993</v>
      </c>
      <c r="C26" s="8">
        <v>88.009190000000004</v>
      </c>
    </row>
    <row r="27" spans="1:6" x14ac:dyDescent="0.35">
      <c r="A27" s="19" t="s">
        <v>23</v>
      </c>
      <c r="B27" s="8">
        <v>6.8576699999999997</v>
      </c>
      <c r="C27" s="8">
        <v>6.6063000000000001</v>
      </c>
    </row>
    <row r="30" spans="1:6" x14ac:dyDescent="0.35">
      <c r="E30" t="s">
        <v>104</v>
      </c>
      <c r="F30" t="s">
        <v>105</v>
      </c>
    </row>
    <row r="31" spans="1:6" x14ac:dyDescent="0.35">
      <c r="A31" t="s">
        <v>103</v>
      </c>
      <c r="D31">
        <v>2.04</v>
      </c>
      <c r="E31">
        <v>-16.02</v>
      </c>
      <c r="F31">
        <v>20.100000000000001</v>
      </c>
    </row>
    <row r="32" spans="1:6" x14ac:dyDescent="0.35">
      <c r="A32" t="s">
        <v>106</v>
      </c>
      <c r="E32">
        <v>0.82199999999999995</v>
      </c>
    </row>
    <row r="35" spans="2:2" x14ac:dyDescent="0.35">
      <c r="B35" s="29"/>
    </row>
    <row r="36" spans="2:2" x14ac:dyDescent="0.35">
      <c r="B36" s="2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7A602-20BA-4084-B951-B9DF399C25E9}">
  <dimension ref="A2:O27"/>
  <sheetViews>
    <sheetView tabSelected="1" workbookViewId="0">
      <selection activeCell="G13" sqref="G13"/>
    </sheetView>
  </sheetViews>
  <sheetFormatPr defaultRowHeight="14.5" x14ac:dyDescent="0.35"/>
  <cols>
    <col min="2" max="2" width="11.90625" customWidth="1"/>
    <col min="5" max="5" width="12.08984375" customWidth="1"/>
    <col min="6" max="6" width="10.81640625" customWidth="1"/>
    <col min="7" max="7" width="11.6328125" customWidth="1"/>
  </cols>
  <sheetData>
    <row r="2" spans="1:8" x14ac:dyDescent="0.35">
      <c r="B2" s="44" t="s">
        <v>111</v>
      </c>
      <c r="C2" s="44"/>
      <c r="E2" s="44" t="s">
        <v>110</v>
      </c>
      <c r="F2" s="44"/>
    </row>
    <row r="3" spans="1:8" x14ac:dyDescent="0.35">
      <c r="B3" t="s">
        <v>108</v>
      </c>
      <c r="C3" t="s">
        <v>109</v>
      </c>
      <c r="E3" t="s">
        <v>108</v>
      </c>
      <c r="F3" t="s">
        <v>109</v>
      </c>
    </row>
    <row r="4" spans="1:8" x14ac:dyDescent="0.35">
      <c r="A4" s="33" t="s">
        <v>39</v>
      </c>
      <c r="B4" s="24">
        <v>73</v>
      </c>
      <c r="C4" s="24">
        <v>27</v>
      </c>
      <c r="E4" s="22">
        <v>89</v>
      </c>
      <c r="F4" s="22">
        <v>11</v>
      </c>
    </row>
    <row r="5" spans="1:8" x14ac:dyDescent="0.35">
      <c r="A5" s="33" t="s">
        <v>40</v>
      </c>
      <c r="B5" s="24">
        <v>75</v>
      </c>
      <c r="C5" s="24">
        <v>25</v>
      </c>
      <c r="E5" s="22">
        <v>60</v>
      </c>
      <c r="F5" s="22">
        <v>40</v>
      </c>
    </row>
    <row r="6" spans="1:8" x14ac:dyDescent="0.35">
      <c r="A6" s="33" t="s">
        <v>41</v>
      </c>
      <c r="B6" s="24">
        <v>70</v>
      </c>
      <c r="C6" s="24">
        <v>30</v>
      </c>
      <c r="E6" s="22">
        <v>80</v>
      </c>
      <c r="F6" s="22">
        <v>20</v>
      </c>
    </row>
    <row r="7" spans="1:8" x14ac:dyDescent="0.35">
      <c r="A7" s="26"/>
      <c r="B7" s="24"/>
      <c r="C7" s="24"/>
      <c r="F7" s="23"/>
      <c r="G7" s="22"/>
      <c r="H7" s="22"/>
    </row>
    <row r="8" spans="1:8" s="6" customFormat="1" x14ac:dyDescent="0.35">
      <c r="A8" s="7" t="s">
        <v>130</v>
      </c>
    </row>
    <row r="10" spans="1:8" x14ac:dyDescent="0.35">
      <c r="A10" s="23" t="s">
        <v>112</v>
      </c>
      <c r="B10" s="22"/>
      <c r="E10" s="31" t="s">
        <v>119</v>
      </c>
      <c r="F10" s="31" t="s">
        <v>120</v>
      </c>
    </row>
    <row r="11" spans="1:8" x14ac:dyDescent="0.35">
      <c r="A11" s="23" t="s">
        <v>113</v>
      </c>
      <c r="E11" s="22" t="s">
        <v>114</v>
      </c>
      <c r="F11" s="22" t="s">
        <v>114</v>
      </c>
    </row>
    <row r="12" spans="1:8" x14ac:dyDescent="0.35">
      <c r="A12" s="23" t="s">
        <v>115</v>
      </c>
      <c r="E12" s="22" t="s">
        <v>118</v>
      </c>
      <c r="F12" s="22" t="s">
        <v>121</v>
      </c>
    </row>
    <row r="13" spans="1:8" x14ac:dyDescent="0.35">
      <c r="A13" s="23" t="s">
        <v>45</v>
      </c>
      <c r="E13" s="22">
        <v>0.72699999999999998</v>
      </c>
      <c r="F13" s="22" t="s">
        <v>59</v>
      </c>
    </row>
    <row r="14" spans="1:8" x14ac:dyDescent="0.35">
      <c r="A14" s="23" t="s">
        <v>46</v>
      </c>
      <c r="E14" s="22" t="s">
        <v>91</v>
      </c>
      <c r="F14" s="22" t="s">
        <v>47</v>
      </c>
    </row>
    <row r="15" spans="1:8" x14ac:dyDescent="0.35">
      <c r="A15" s="23" t="s">
        <v>116</v>
      </c>
      <c r="E15" s="22" t="s">
        <v>117</v>
      </c>
      <c r="F15" s="22" t="s">
        <v>117</v>
      </c>
    </row>
    <row r="16" spans="1:8" x14ac:dyDescent="0.35">
      <c r="A16" s="23" t="s">
        <v>48</v>
      </c>
      <c r="E16" s="22" t="s">
        <v>44</v>
      </c>
      <c r="F16" s="22" t="s">
        <v>49</v>
      </c>
    </row>
    <row r="18" spans="1:15" x14ac:dyDescent="0.35">
      <c r="A18" s="32" t="s">
        <v>110</v>
      </c>
    </row>
    <row r="19" spans="1:15" x14ac:dyDescent="0.35">
      <c r="A19" s="23" t="s">
        <v>112</v>
      </c>
      <c r="B19" s="22"/>
      <c r="E19" t="s">
        <v>124</v>
      </c>
      <c r="F19" t="s">
        <v>125</v>
      </c>
      <c r="G19" t="s">
        <v>126</v>
      </c>
    </row>
    <row r="20" spans="1:15" x14ac:dyDescent="0.35">
      <c r="A20" s="23" t="s">
        <v>113</v>
      </c>
      <c r="E20" s="22" t="s">
        <v>114</v>
      </c>
      <c r="F20" s="22" t="s">
        <v>114</v>
      </c>
      <c r="G20" s="22" t="s">
        <v>114</v>
      </c>
      <c r="N20" s="23"/>
      <c r="O20" s="22"/>
    </row>
    <row r="21" spans="1:15" x14ac:dyDescent="0.35">
      <c r="A21" s="23" t="s">
        <v>115</v>
      </c>
      <c r="E21" s="22" t="s">
        <v>127</v>
      </c>
      <c r="F21" s="22" t="s">
        <v>128</v>
      </c>
      <c r="G21" s="22" t="s">
        <v>129</v>
      </c>
      <c r="N21" s="23"/>
    </row>
    <row r="22" spans="1:15" x14ac:dyDescent="0.35">
      <c r="A22" s="23" t="s">
        <v>122</v>
      </c>
      <c r="E22" s="22">
        <v>4.7050000000000001</v>
      </c>
      <c r="F22" s="22">
        <v>3.0859999999999999</v>
      </c>
      <c r="G22" s="22">
        <v>1.758</v>
      </c>
      <c r="N22" s="23"/>
    </row>
    <row r="23" spans="1:15" x14ac:dyDescent="0.35">
      <c r="A23" s="23" t="s">
        <v>45</v>
      </c>
      <c r="E23" s="22" t="s">
        <v>59</v>
      </c>
      <c r="F23" s="22">
        <v>2E-3</v>
      </c>
      <c r="G23" s="22">
        <v>7.8700000000000006E-2</v>
      </c>
      <c r="N23" s="23"/>
    </row>
    <row r="24" spans="1:15" x14ac:dyDescent="0.35">
      <c r="A24" s="23" t="s">
        <v>46</v>
      </c>
      <c r="E24" s="22" t="s">
        <v>47</v>
      </c>
      <c r="F24" s="22" t="s">
        <v>87</v>
      </c>
      <c r="G24" s="22" t="s">
        <v>91</v>
      </c>
      <c r="N24" s="23"/>
    </row>
    <row r="25" spans="1:15" x14ac:dyDescent="0.35">
      <c r="A25" s="23" t="s">
        <v>116</v>
      </c>
      <c r="E25" s="22" t="s">
        <v>123</v>
      </c>
      <c r="F25" s="22" t="s">
        <v>123</v>
      </c>
      <c r="G25" s="22" t="s">
        <v>123</v>
      </c>
      <c r="N25" s="23"/>
    </row>
    <row r="26" spans="1:15" x14ac:dyDescent="0.35">
      <c r="A26" s="23" t="s">
        <v>48</v>
      </c>
      <c r="E26" s="22" t="s">
        <v>49</v>
      </c>
      <c r="F26" s="22" t="s">
        <v>49</v>
      </c>
      <c r="G26" s="22" t="s">
        <v>44</v>
      </c>
      <c r="N26" s="23"/>
    </row>
    <row r="27" spans="1:15" x14ac:dyDescent="0.35">
      <c r="N27" s="23"/>
    </row>
  </sheetData>
  <mergeCells count="2">
    <mergeCell ref="B2:C2"/>
    <mergeCell ref="E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Fig. S1b</vt:lpstr>
      <vt:lpstr>Fig. S1c</vt:lpstr>
      <vt:lpstr>Fig. S2c</vt:lpstr>
      <vt:lpstr>Fig. S2d</vt:lpstr>
      <vt:lpstr>Fig. S3b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Jonas Wietek</dc:creator>
  <cp:lastModifiedBy>Amy Younger</cp:lastModifiedBy>
  <dcterms:created xsi:type="dcterms:W3CDTF">2023-11-09T15:59:58Z</dcterms:created>
  <dcterms:modified xsi:type="dcterms:W3CDTF">2024-03-07T17:56:28Z</dcterms:modified>
</cp:coreProperties>
</file>